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ov\Desktop\ComWeb\Nis\lecture\"/>
    </mc:Choice>
  </mc:AlternateContent>
  <bookViews>
    <workbookView xWindow="0" yWindow="0" windowWidth="8964" windowHeight="6420"/>
  </bookViews>
  <sheets>
    <sheet name="自由な変換" sheetId="3" r:id="rId1"/>
    <sheet name="60以上" sheetId="2" r:id="rId2"/>
    <sheet name="80以上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B6" i="3" s="1"/>
  <c r="G7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5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85" i="2"/>
  <c r="B5" i="2"/>
  <c r="B83" i="3" l="1"/>
  <c r="B79" i="3"/>
  <c r="B75" i="3"/>
  <c r="B71" i="3"/>
  <c r="B67" i="3"/>
  <c r="B63" i="3"/>
  <c r="B59" i="3"/>
  <c r="B55" i="3"/>
  <c r="B51" i="3"/>
  <c r="B47" i="3"/>
  <c r="B43" i="3"/>
  <c r="B39" i="3"/>
  <c r="B35" i="3"/>
  <c r="B31" i="3"/>
  <c r="B27" i="3"/>
  <c r="B23" i="3"/>
  <c r="B19" i="3"/>
  <c r="B15" i="3"/>
  <c r="B11" i="3"/>
  <c r="B5" i="3"/>
  <c r="B82" i="3"/>
  <c r="B78" i="3"/>
  <c r="B74" i="3"/>
  <c r="B70" i="3"/>
  <c r="B66" i="3"/>
  <c r="B62" i="3"/>
  <c r="B58" i="3"/>
  <c r="B54" i="3"/>
  <c r="B50" i="3"/>
  <c r="B46" i="3"/>
  <c r="B42" i="3"/>
  <c r="B38" i="3"/>
  <c r="B34" i="3"/>
  <c r="B30" i="3"/>
  <c r="B26" i="3"/>
  <c r="B22" i="3"/>
  <c r="B18" i="3"/>
  <c r="B14" i="3"/>
  <c r="B10" i="3"/>
  <c r="B85" i="3"/>
  <c r="B81" i="3"/>
  <c r="B77" i="3"/>
  <c r="B73" i="3"/>
  <c r="B69" i="3"/>
  <c r="B65" i="3"/>
  <c r="B61" i="3"/>
  <c r="B57" i="3"/>
  <c r="B53" i="3"/>
  <c r="B49" i="3"/>
  <c r="B45" i="3"/>
  <c r="B41" i="3"/>
  <c r="B37" i="3"/>
  <c r="B33" i="3"/>
  <c r="B29" i="3"/>
  <c r="B25" i="3"/>
  <c r="B21" i="3"/>
  <c r="B17" i="3"/>
  <c r="B13" i="3"/>
  <c r="B9" i="3"/>
  <c r="B84" i="3"/>
  <c r="B80" i="3"/>
  <c r="B76" i="3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12" i="3"/>
  <c r="B8" i="3"/>
  <c r="B7" i="3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5" i="1"/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<sst xmlns="http://schemas.openxmlformats.org/spreadsheetml/2006/main" count="36" uniqueCount="20">
  <si>
    <t>得点から評価点への変換</t>
    <rPh sb="0" eb="2">
      <t>トクテン</t>
    </rPh>
    <rPh sb="4" eb="6">
      <t>ヒョウカ</t>
    </rPh>
    <rPh sb="6" eb="7">
      <t>テン</t>
    </rPh>
    <rPh sb="9" eb="11">
      <t>ヘンカン</t>
    </rPh>
    <phoneticPr fontId="1"/>
  </si>
  <si>
    <t>得点</t>
    <rPh sb="0" eb="2">
      <t>トクテン</t>
    </rPh>
    <phoneticPr fontId="1"/>
  </si>
  <si>
    <t>評価点</t>
    <rPh sb="0" eb="2">
      <t>ヒョウカ</t>
    </rPh>
    <rPh sb="2" eb="3">
      <t>テン</t>
    </rPh>
    <phoneticPr fontId="1"/>
  </si>
  <si>
    <t>標準形</t>
    <rPh sb="0" eb="2">
      <t>ヒョウジュン</t>
    </rPh>
    <rPh sb="2" eb="3">
      <t>ケイ</t>
    </rPh>
    <phoneticPr fontId="1"/>
  </si>
  <si>
    <t xml:space="preserve"> 80 点以上の得点だけについての変換</t>
    <rPh sb="4" eb="5">
      <t>テン</t>
    </rPh>
    <rPh sb="5" eb="7">
      <t>イジョウ</t>
    </rPh>
    <rPh sb="8" eb="10">
      <t>トクテン</t>
    </rPh>
    <rPh sb="17" eb="19">
      <t>ヘンカン</t>
    </rPh>
    <phoneticPr fontId="1"/>
  </si>
  <si>
    <t xml:space="preserve"> 60 点以上の得点だけについての変換</t>
    <rPh sb="4" eb="5">
      <t>テン</t>
    </rPh>
    <rPh sb="5" eb="7">
      <t>イジョウ</t>
    </rPh>
    <rPh sb="8" eb="10">
      <t>トクテン</t>
    </rPh>
    <rPh sb="17" eb="19">
      <t>ヘンカン</t>
    </rPh>
    <phoneticPr fontId="1"/>
  </si>
  <si>
    <t>境界点：</t>
    <rPh sb="0" eb="2">
      <t>キョウカイ</t>
    </rPh>
    <rPh sb="2" eb="3">
      <t>テン</t>
    </rPh>
    <phoneticPr fontId="5"/>
  </si>
  <si>
    <t>最高得点：</t>
    <rPh sb="0" eb="2">
      <t>サイコウ</t>
    </rPh>
    <rPh sb="2" eb="4">
      <t>トクテン</t>
    </rPh>
    <phoneticPr fontId="5"/>
  </si>
  <si>
    <t xml:space="preserve">傾き：   1/ </t>
    <rPh sb="0" eb="1">
      <t>カタム</t>
    </rPh>
    <phoneticPr fontId="5"/>
  </si>
  <si>
    <t>=</t>
    <phoneticPr fontId="5"/>
  </si>
  <si>
    <t>(140-60) / (100-60)</t>
    <phoneticPr fontId="5"/>
  </si>
  <si>
    <t>曲がりパラメタ：</t>
    <rPh sb="0" eb="1">
      <t>マ</t>
    </rPh>
    <phoneticPr fontId="5"/>
  </si>
  <si>
    <t>無変換部分のグラフ用</t>
    <rPh sb="0" eb="3">
      <t>ムヘンカン</t>
    </rPh>
    <rPh sb="3" eb="5">
      <t>ブブン</t>
    </rPh>
    <rPh sb="9" eb="10">
      <t>ヨウ</t>
    </rPh>
    <phoneticPr fontId="1"/>
  </si>
  <si>
    <t>2017-02-02  西村和夫</t>
    <rPh sb="12" eb="14">
      <t>ニシムラ</t>
    </rPh>
    <rPh sb="14" eb="16">
      <t>カズオ</t>
    </rPh>
    <phoneticPr fontId="1"/>
  </si>
  <si>
    <t>2017-03-31  西村和夫</t>
    <rPh sb="12" eb="14">
      <t>ニシムラ</t>
    </rPh>
    <rPh sb="14" eb="16">
      <t>カズオ</t>
    </rPh>
    <phoneticPr fontId="1"/>
  </si>
  <si>
    <r>
      <rPr>
        <sz val="11"/>
        <rFont val="ＭＳ Ｐゴシック"/>
        <family val="3"/>
        <charset val="128"/>
      </rPr>
      <t>　　　ここで，１次成分の傾き</t>
    </r>
    <r>
      <rPr>
        <sz val="11"/>
        <rFont val="Arial"/>
        <family val="2"/>
      </rPr>
      <t xml:space="preserve"> 1 /</t>
    </r>
    <r>
      <rPr>
        <sz val="11"/>
        <color indexed="49"/>
        <rFont val="Arial"/>
        <family val="2"/>
      </rPr>
      <t xml:space="preserve"> 2</t>
    </r>
    <r>
      <rPr>
        <sz val="11"/>
        <rFont val="Arial"/>
        <family val="2"/>
      </rPr>
      <t xml:space="preserve"> = (100</t>
    </r>
    <r>
      <rPr>
        <sz val="11"/>
        <rFont val="ＭＳ Ｐゴシック"/>
        <family val="3"/>
        <charset val="128"/>
      </rPr>
      <t>-</t>
    </r>
    <r>
      <rPr>
        <sz val="11"/>
        <rFont val="Arial"/>
        <family val="2"/>
      </rPr>
      <t>60) / (140</t>
    </r>
    <r>
      <rPr>
        <sz val="11"/>
        <rFont val="ＭＳ Ｐゴシック"/>
        <family val="3"/>
        <charset val="128"/>
      </rPr>
      <t>-</t>
    </r>
    <r>
      <rPr>
        <sz val="11"/>
        <rFont val="Arial"/>
        <family val="2"/>
      </rPr>
      <t xml:space="preserve">60)  </t>
    </r>
    <r>
      <rPr>
        <sz val="11"/>
        <rFont val="ＭＳ Ｐゴシック"/>
        <family val="3"/>
        <charset val="128"/>
      </rPr>
      <t>であり，</t>
    </r>
    <r>
      <rPr>
        <sz val="11"/>
        <color indexed="57"/>
        <rFont val="Arial"/>
        <family val="2"/>
      </rPr>
      <t>200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は曲がり具合である．</t>
    </r>
    <rPh sb="8" eb="9">
      <t>ジ</t>
    </rPh>
    <rPh sb="9" eb="11">
      <t>セイブン</t>
    </rPh>
    <rPh sb="12" eb="13">
      <t>カタム</t>
    </rPh>
    <rPh sb="53" eb="54">
      <t>マ</t>
    </rPh>
    <rPh sb="56" eb="58">
      <t>グアイ</t>
    </rPh>
    <phoneticPr fontId="5"/>
  </si>
  <si>
    <r>
      <rPr>
        <sz val="11"/>
        <rFont val="ＭＳ Ｐゴシック"/>
        <family val="3"/>
        <charset val="128"/>
      </rPr>
      <t>得点の変換式：</t>
    </r>
    <r>
      <rPr>
        <sz val="11"/>
        <rFont val="Arial"/>
        <family val="2"/>
      </rPr>
      <t xml:space="preserve">   60 + (</t>
    </r>
    <r>
      <rPr>
        <sz val="11"/>
        <rFont val="ＭＳ Ｐゴシック"/>
        <family val="3"/>
        <charset val="128"/>
      </rPr>
      <t>得点-</t>
    </r>
    <r>
      <rPr>
        <sz val="11"/>
        <rFont val="Arial"/>
        <family val="2"/>
      </rPr>
      <t xml:space="preserve">60) / </t>
    </r>
    <r>
      <rPr>
        <sz val="11"/>
        <color indexed="49"/>
        <rFont val="Arial"/>
        <family val="2"/>
      </rPr>
      <t>2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-</t>
    </r>
    <r>
      <rPr>
        <sz val="11"/>
        <rFont val="Arial"/>
        <family val="2"/>
      </rPr>
      <t xml:space="preserve"> (</t>
    </r>
    <r>
      <rPr>
        <sz val="11"/>
        <rFont val="ＭＳ Ｐゴシック"/>
        <family val="3"/>
        <charset val="128"/>
      </rPr>
      <t>得点-</t>
    </r>
    <r>
      <rPr>
        <sz val="11"/>
        <rFont val="Arial"/>
        <family val="2"/>
      </rPr>
      <t>60) * (</t>
    </r>
    <r>
      <rPr>
        <sz val="11"/>
        <rFont val="ＭＳ Ｐゴシック"/>
        <family val="3"/>
        <charset val="128"/>
      </rPr>
      <t>得点-</t>
    </r>
    <r>
      <rPr>
        <sz val="11"/>
        <rFont val="Arial"/>
        <family val="2"/>
      </rPr>
      <t xml:space="preserve">140) / </t>
    </r>
    <r>
      <rPr>
        <sz val="11"/>
        <color indexed="57"/>
        <rFont val="Arial"/>
        <family val="2"/>
      </rPr>
      <t>200</t>
    </r>
    <r>
      <rPr>
        <sz val="11"/>
        <rFont val="Arial"/>
        <family val="2"/>
      </rPr>
      <t xml:space="preserve"> ,        if  </t>
    </r>
    <r>
      <rPr>
        <sz val="11"/>
        <rFont val="ＭＳ Ｐゴシック"/>
        <family val="3"/>
        <charset val="128"/>
      </rPr>
      <t>得点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≧</t>
    </r>
    <r>
      <rPr>
        <sz val="11"/>
        <rFont val="Arial"/>
        <family val="2"/>
      </rPr>
      <t xml:space="preserve"> 60</t>
    </r>
    <rPh sb="0" eb="2">
      <t>トクテン</t>
    </rPh>
    <rPh sb="3" eb="5">
      <t>ヘンカン</t>
    </rPh>
    <rPh sb="5" eb="6">
      <t>シキ</t>
    </rPh>
    <rPh sb="67" eb="69">
      <t>トクテン</t>
    </rPh>
    <phoneticPr fontId="5"/>
  </si>
  <si>
    <t>境界得点：</t>
    <rPh sb="0" eb="2">
      <t>キョウカイ</t>
    </rPh>
    <rPh sb="2" eb="4">
      <t>トクテン</t>
    </rPh>
    <rPh sb="3" eb="4">
      <t>テン</t>
    </rPh>
    <phoneticPr fontId="5"/>
  </si>
  <si>
    <t>…</t>
    <phoneticPr fontId="1"/>
  </si>
  <si>
    <t>大きいほど直線に近くなる</t>
    <rPh sb="0" eb="1">
      <t>オオ</t>
    </rPh>
    <rPh sb="5" eb="7">
      <t>チョクセン</t>
    </rPh>
    <rPh sb="8" eb="9">
      <t>チカ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</si>
</sst>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11"/>
      <color indexed="49"/>
      <name val="Arial"/>
      <family val="2"/>
    </font>
    <font>
      <sz val="11"/>
      <color indexed="57"/>
      <name val="Arial"/>
      <family val="2"/>
    </font>
    <font>
      <b/>
      <sz val="11"/>
      <color rgb="FF02C8FE"/>
      <name val="ＭＳ Ｐゴシック"/>
      <family val="3"/>
      <charset val="128"/>
      <scheme val="minor"/>
    </font>
    <font>
      <b/>
      <sz val="11"/>
      <color rgb="FF00B07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/>
    <xf numFmtId="0" fontId="4" fillId="0" borderId="3" xfId="0" applyFont="1" applyBorder="1" applyAlignment="1">
      <alignment horizontal="right" vertical="center"/>
    </xf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4" fillId="0" borderId="6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Alignment="1"/>
    <xf numFmtId="9" fontId="0" fillId="0" borderId="8" xfId="0" applyNumberFormat="1" applyFill="1" applyBorder="1" applyAlignment="1"/>
    <xf numFmtId="0" fontId="4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0" xfId="0" quotePrefix="1" applyFont="1" applyBorder="1" applyAlignment="1"/>
    <xf numFmtId="0" fontId="6" fillId="0" borderId="10" xfId="0" applyFont="1" applyBorder="1" applyAlignment="1"/>
    <xf numFmtId="0" fontId="0" fillId="0" borderId="10" xfId="0" applyBorder="1" applyAlignment="1"/>
    <xf numFmtId="0" fontId="0" fillId="0" borderId="9" xfId="0" applyBorder="1" applyAlignment="1"/>
    <xf numFmtId="9" fontId="0" fillId="0" borderId="11" xfId="0" applyNumberFormat="1" applyFill="1" applyBorder="1" applyAlignment="1"/>
    <xf numFmtId="0" fontId="4" fillId="0" borderId="12" xfId="0" applyFont="1" applyBorder="1" applyAlignment="1">
      <alignment horizontal="right" vertical="center"/>
    </xf>
    <xf numFmtId="0" fontId="7" fillId="0" borderId="7" xfId="0" applyFont="1" applyBorder="1" applyAlignment="1"/>
    <xf numFmtId="0" fontId="8" fillId="0" borderId="13" xfId="0" applyFont="1" applyBorder="1" applyAlignment="1"/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/>
    <xf numFmtId="0" fontId="0" fillId="0" borderId="0" xfId="0" quotePrefix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/>
    <xf numFmtId="0" fontId="13" fillId="0" borderId="14" xfId="0" applyFont="1" applyBorder="1" applyAlignment="1"/>
    <xf numFmtId="0" fontId="14" fillId="0" borderId="13" xfId="0" applyFont="1" applyBorder="1" applyAlignment="1"/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B071"/>
      <color rgb="FF00A874"/>
      <color rgb="FF02C8FE"/>
      <color rgb="FF009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評価点への変換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自由な変換!$B$4</c:f>
              <c:strCache>
                <c:ptCount val="1"/>
                <c:pt idx="0">
                  <c:v>評価点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自由な変換!$A$5:$A$85</c:f>
              <c:numCache>
                <c:formatCode>General</c:formatCode>
                <c:ptCount val="8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</c:numCache>
            </c:numRef>
          </c:xVal>
          <c:yVal>
            <c:numRef>
              <c:f>自由な変換!$B$5:$B$85</c:f>
              <c:numCache>
                <c:formatCode>0.0_ </c:formatCode>
                <c:ptCount val="81"/>
                <c:pt idx="0">
                  <c:v>60</c:v>
                </c:pt>
                <c:pt idx="1">
                  <c:v>60.895000000000003</c:v>
                </c:pt>
                <c:pt idx="2">
                  <c:v>61.78</c:v>
                </c:pt>
                <c:pt idx="3">
                  <c:v>62.655000000000001</c:v>
                </c:pt>
                <c:pt idx="4">
                  <c:v>63.52</c:v>
                </c:pt>
                <c:pt idx="5">
                  <c:v>64.375</c:v>
                </c:pt>
                <c:pt idx="6">
                  <c:v>65.22</c:v>
                </c:pt>
                <c:pt idx="7">
                  <c:v>66.055000000000007</c:v>
                </c:pt>
                <c:pt idx="8">
                  <c:v>66.88</c:v>
                </c:pt>
                <c:pt idx="9">
                  <c:v>67.694999999999993</c:v>
                </c:pt>
                <c:pt idx="10">
                  <c:v>68.5</c:v>
                </c:pt>
                <c:pt idx="11">
                  <c:v>69.295000000000002</c:v>
                </c:pt>
                <c:pt idx="12">
                  <c:v>70.08</c:v>
                </c:pt>
                <c:pt idx="13">
                  <c:v>70.855000000000004</c:v>
                </c:pt>
                <c:pt idx="14">
                  <c:v>71.62</c:v>
                </c:pt>
                <c:pt idx="15">
                  <c:v>72.375</c:v>
                </c:pt>
                <c:pt idx="16">
                  <c:v>73.12</c:v>
                </c:pt>
                <c:pt idx="17">
                  <c:v>73.855000000000004</c:v>
                </c:pt>
                <c:pt idx="18">
                  <c:v>74.58</c:v>
                </c:pt>
                <c:pt idx="19">
                  <c:v>75.295000000000002</c:v>
                </c:pt>
                <c:pt idx="20">
                  <c:v>76</c:v>
                </c:pt>
                <c:pt idx="21">
                  <c:v>76.694999999999993</c:v>
                </c:pt>
                <c:pt idx="22">
                  <c:v>77.38</c:v>
                </c:pt>
                <c:pt idx="23">
                  <c:v>78.055000000000007</c:v>
                </c:pt>
                <c:pt idx="24">
                  <c:v>78.72</c:v>
                </c:pt>
                <c:pt idx="25">
                  <c:v>79.375</c:v>
                </c:pt>
                <c:pt idx="26">
                  <c:v>80.02</c:v>
                </c:pt>
                <c:pt idx="27">
                  <c:v>80.655000000000001</c:v>
                </c:pt>
                <c:pt idx="28">
                  <c:v>81.28</c:v>
                </c:pt>
                <c:pt idx="29">
                  <c:v>81.894999999999996</c:v>
                </c:pt>
                <c:pt idx="30">
                  <c:v>82.5</c:v>
                </c:pt>
                <c:pt idx="31">
                  <c:v>83.094999999999999</c:v>
                </c:pt>
                <c:pt idx="32">
                  <c:v>83.68</c:v>
                </c:pt>
                <c:pt idx="33">
                  <c:v>84.254999999999995</c:v>
                </c:pt>
                <c:pt idx="34">
                  <c:v>84.82</c:v>
                </c:pt>
                <c:pt idx="35">
                  <c:v>85.375</c:v>
                </c:pt>
                <c:pt idx="36">
                  <c:v>85.92</c:v>
                </c:pt>
                <c:pt idx="37">
                  <c:v>86.454999999999998</c:v>
                </c:pt>
                <c:pt idx="38">
                  <c:v>86.98</c:v>
                </c:pt>
                <c:pt idx="39">
                  <c:v>87.495000000000005</c:v>
                </c:pt>
                <c:pt idx="40">
                  <c:v>88</c:v>
                </c:pt>
                <c:pt idx="41">
                  <c:v>88.495000000000005</c:v>
                </c:pt>
                <c:pt idx="42">
                  <c:v>88.98</c:v>
                </c:pt>
                <c:pt idx="43">
                  <c:v>89.454999999999998</c:v>
                </c:pt>
                <c:pt idx="44">
                  <c:v>89.92</c:v>
                </c:pt>
                <c:pt idx="45">
                  <c:v>90.375</c:v>
                </c:pt>
                <c:pt idx="46">
                  <c:v>90.82</c:v>
                </c:pt>
                <c:pt idx="47">
                  <c:v>91.254999999999995</c:v>
                </c:pt>
                <c:pt idx="48">
                  <c:v>91.68</c:v>
                </c:pt>
                <c:pt idx="49">
                  <c:v>92.094999999999999</c:v>
                </c:pt>
                <c:pt idx="50">
                  <c:v>92.5</c:v>
                </c:pt>
                <c:pt idx="51">
                  <c:v>92.894999999999996</c:v>
                </c:pt>
                <c:pt idx="52">
                  <c:v>93.28</c:v>
                </c:pt>
                <c:pt idx="53">
                  <c:v>93.655000000000001</c:v>
                </c:pt>
                <c:pt idx="54">
                  <c:v>94.02</c:v>
                </c:pt>
                <c:pt idx="55">
                  <c:v>94.375</c:v>
                </c:pt>
                <c:pt idx="56">
                  <c:v>94.72</c:v>
                </c:pt>
                <c:pt idx="57">
                  <c:v>95.055000000000007</c:v>
                </c:pt>
                <c:pt idx="58">
                  <c:v>95.38</c:v>
                </c:pt>
                <c:pt idx="59">
                  <c:v>95.694999999999993</c:v>
                </c:pt>
                <c:pt idx="60">
                  <c:v>96</c:v>
                </c:pt>
                <c:pt idx="61">
                  <c:v>96.295000000000002</c:v>
                </c:pt>
                <c:pt idx="62">
                  <c:v>96.58</c:v>
                </c:pt>
                <c:pt idx="63">
                  <c:v>96.855000000000004</c:v>
                </c:pt>
                <c:pt idx="64">
                  <c:v>97.12</c:v>
                </c:pt>
                <c:pt idx="65">
                  <c:v>97.375</c:v>
                </c:pt>
                <c:pt idx="66">
                  <c:v>97.62</c:v>
                </c:pt>
                <c:pt idx="67">
                  <c:v>97.855000000000004</c:v>
                </c:pt>
                <c:pt idx="68">
                  <c:v>98.08</c:v>
                </c:pt>
                <c:pt idx="69">
                  <c:v>98.295000000000002</c:v>
                </c:pt>
                <c:pt idx="70">
                  <c:v>98.5</c:v>
                </c:pt>
                <c:pt idx="71">
                  <c:v>98.694999999999993</c:v>
                </c:pt>
                <c:pt idx="72">
                  <c:v>98.88</c:v>
                </c:pt>
                <c:pt idx="73">
                  <c:v>99.055000000000007</c:v>
                </c:pt>
                <c:pt idx="74">
                  <c:v>99.22</c:v>
                </c:pt>
                <c:pt idx="75">
                  <c:v>99.375</c:v>
                </c:pt>
                <c:pt idx="76">
                  <c:v>99.52</c:v>
                </c:pt>
                <c:pt idx="77">
                  <c:v>99.655000000000001</c:v>
                </c:pt>
                <c:pt idx="78">
                  <c:v>99.78</c:v>
                </c:pt>
                <c:pt idx="79">
                  <c:v>99.894999999999996</c:v>
                </c:pt>
                <c:pt idx="8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無変換</c:v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</c:dPt>
          <c:xVal>
            <c:numRef>
              <c:f>自由な変換!$A$88:$A$89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自由な変換!$B$88:$B$89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8688"/>
        <c:axId val="376238936"/>
      </c:scatterChart>
      <c:valAx>
        <c:axId val="1045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6238936"/>
        <c:crosses val="autoZero"/>
        <c:crossBetween val="midCat"/>
      </c:valAx>
      <c:valAx>
        <c:axId val="37623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58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/>
              <a:t>評価点への変換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'60以上'!$B$4</c:f>
              <c:strCache>
                <c:ptCount val="1"/>
                <c:pt idx="0">
                  <c:v>評価点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'60以上'!$A$5:$A$85</c:f>
              <c:numCache>
                <c:formatCode>General</c:formatCode>
                <c:ptCount val="8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  <c:pt idx="41">
                  <c:v>101</c:v>
                </c:pt>
                <c:pt idx="42">
                  <c:v>102</c:v>
                </c:pt>
                <c:pt idx="43">
                  <c:v>103</c:v>
                </c:pt>
                <c:pt idx="44">
                  <c:v>104</c:v>
                </c:pt>
                <c:pt idx="45">
                  <c:v>105</c:v>
                </c:pt>
                <c:pt idx="46">
                  <c:v>106</c:v>
                </c:pt>
                <c:pt idx="47">
                  <c:v>107</c:v>
                </c:pt>
                <c:pt idx="48">
                  <c:v>108</c:v>
                </c:pt>
                <c:pt idx="49">
                  <c:v>109</c:v>
                </c:pt>
                <c:pt idx="50">
                  <c:v>110</c:v>
                </c:pt>
                <c:pt idx="51">
                  <c:v>111</c:v>
                </c:pt>
                <c:pt idx="52">
                  <c:v>112</c:v>
                </c:pt>
                <c:pt idx="53">
                  <c:v>113</c:v>
                </c:pt>
                <c:pt idx="54">
                  <c:v>114</c:v>
                </c:pt>
                <c:pt idx="55">
                  <c:v>115</c:v>
                </c:pt>
                <c:pt idx="56">
                  <c:v>116</c:v>
                </c:pt>
                <c:pt idx="57">
                  <c:v>117</c:v>
                </c:pt>
                <c:pt idx="58">
                  <c:v>118</c:v>
                </c:pt>
                <c:pt idx="59">
                  <c:v>119</c:v>
                </c:pt>
                <c:pt idx="60">
                  <c:v>120</c:v>
                </c:pt>
                <c:pt idx="61">
                  <c:v>121</c:v>
                </c:pt>
                <c:pt idx="62">
                  <c:v>122</c:v>
                </c:pt>
                <c:pt idx="63">
                  <c:v>123</c:v>
                </c:pt>
                <c:pt idx="64">
                  <c:v>124</c:v>
                </c:pt>
                <c:pt idx="65">
                  <c:v>125</c:v>
                </c:pt>
                <c:pt idx="66">
                  <c:v>126</c:v>
                </c:pt>
                <c:pt idx="67">
                  <c:v>127</c:v>
                </c:pt>
                <c:pt idx="68">
                  <c:v>128</c:v>
                </c:pt>
                <c:pt idx="69">
                  <c:v>129</c:v>
                </c:pt>
                <c:pt idx="70">
                  <c:v>130</c:v>
                </c:pt>
                <c:pt idx="71">
                  <c:v>131</c:v>
                </c:pt>
                <c:pt idx="72">
                  <c:v>132</c:v>
                </c:pt>
                <c:pt idx="73">
                  <c:v>133</c:v>
                </c:pt>
                <c:pt idx="74">
                  <c:v>134</c:v>
                </c:pt>
                <c:pt idx="75">
                  <c:v>135</c:v>
                </c:pt>
                <c:pt idx="76">
                  <c:v>136</c:v>
                </c:pt>
                <c:pt idx="77">
                  <c:v>137</c:v>
                </c:pt>
                <c:pt idx="78">
                  <c:v>138</c:v>
                </c:pt>
                <c:pt idx="79">
                  <c:v>139</c:v>
                </c:pt>
                <c:pt idx="80">
                  <c:v>140</c:v>
                </c:pt>
              </c:numCache>
            </c:numRef>
          </c:xVal>
          <c:yVal>
            <c:numRef>
              <c:f>'60以上'!$B$5:$B$85</c:f>
              <c:numCache>
                <c:formatCode>0.0_ </c:formatCode>
                <c:ptCount val="81"/>
                <c:pt idx="0">
                  <c:v>60</c:v>
                </c:pt>
                <c:pt idx="1">
                  <c:v>60.895000000000003</c:v>
                </c:pt>
                <c:pt idx="2">
                  <c:v>61.78</c:v>
                </c:pt>
                <c:pt idx="3">
                  <c:v>62.655000000000001</c:v>
                </c:pt>
                <c:pt idx="4">
                  <c:v>63.52</c:v>
                </c:pt>
                <c:pt idx="5">
                  <c:v>64.375</c:v>
                </c:pt>
                <c:pt idx="6">
                  <c:v>65.22</c:v>
                </c:pt>
                <c:pt idx="7">
                  <c:v>66.055000000000007</c:v>
                </c:pt>
                <c:pt idx="8">
                  <c:v>66.88</c:v>
                </c:pt>
                <c:pt idx="9">
                  <c:v>67.694999999999993</c:v>
                </c:pt>
                <c:pt idx="10">
                  <c:v>68.5</c:v>
                </c:pt>
                <c:pt idx="11">
                  <c:v>69.295000000000002</c:v>
                </c:pt>
                <c:pt idx="12">
                  <c:v>70.08</c:v>
                </c:pt>
                <c:pt idx="13">
                  <c:v>70.855000000000004</c:v>
                </c:pt>
                <c:pt idx="14">
                  <c:v>71.62</c:v>
                </c:pt>
                <c:pt idx="15">
                  <c:v>72.375</c:v>
                </c:pt>
                <c:pt idx="16">
                  <c:v>73.12</c:v>
                </c:pt>
                <c:pt idx="17">
                  <c:v>73.855000000000004</c:v>
                </c:pt>
                <c:pt idx="18">
                  <c:v>74.58</c:v>
                </c:pt>
                <c:pt idx="19">
                  <c:v>75.295000000000002</c:v>
                </c:pt>
                <c:pt idx="20">
                  <c:v>76</c:v>
                </c:pt>
                <c:pt idx="21">
                  <c:v>76.694999999999993</c:v>
                </c:pt>
                <c:pt idx="22">
                  <c:v>77.38</c:v>
                </c:pt>
                <c:pt idx="23">
                  <c:v>78.055000000000007</c:v>
                </c:pt>
                <c:pt idx="24">
                  <c:v>78.72</c:v>
                </c:pt>
                <c:pt idx="25">
                  <c:v>79.375</c:v>
                </c:pt>
                <c:pt idx="26">
                  <c:v>80.02</c:v>
                </c:pt>
                <c:pt idx="27">
                  <c:v>80.655000000000001</c:v>
                </c:pt>
                <c:pt idx="28">
                  <c:v>81.28</c:v>
                </c:pt>
                <c:pt idx="29">
                  <c:v>81.894999999999996</c:v>
                </c:pt>
                <c:pt idx="30">
                  <c:v>82.5</c:v>
                </c:pt>
                <c:pt idx="31">
                  <c:v>83.094999999999999</c:v>
                </c:pt>
                <c:pt idx="32">
                  <c:v>83.68</c:v>
                </c:pt>
                <c:pt idx="33">
                  <c:v>84.254999999999995</c:v>
                </c:pt>
                <c:pt idx="34">
                  <c:v>84.82</c:v>
                </c:pt>
                <c:pt idx="35">
                  <c:v>85.375</c:v>
                </c:pt>
                <c:pt idx="36">
                  <c:v>85.92</c:v>
                </c:pt>
                <c:pt idx="37">
                  <c:v>86.454999999999998</c:v>
                </c:pt>
                <c:pt idx="38">
                  <c:v>86.98</c:v>
                </c:pt>
                <c:pt idx="39">
                  <c:v>87.495000000000005</c:v>
                </c:pt>
                <c:pt idx="40">
                  <c:v>88</c:v>
                </c:pt>
                <c:pt idx="41">
                  <c:v>88.495000000000005</c:v>
                </c:pt>
                <c:pt idx="42">
                  <c:v>88.98</c:v>
                </c:pt>
                <c:pt idx="43">
                  <c:v>89.454999999999998</c:v>
                </c:pt>
                <c:pt idx="44">
                  <c:v>89.92</c:v>
                </c:pt>
                <c:pt idx="45">
                  <c:v>90.375</c:v>
                </c:pt>
                <c:pt idx="46">
                  <c:v>90.82</c:v>
                </c:pt>
                <c:pt idx="47">
                  <c:v>91.254999999999995</c:v>
                </c:pt>
                <c:pt idx="48">
                  <c:v>91.68</c:v>
                </c:pt>
                <c:pt idx="49">
                  <c:v>92.094999999999999</c:v>
                </c:pt>
                <c:pt idx="50">
                  <c:v>92.5</c:v>
                </c:pt>
                <c:pt idx="51">
                  <c:v>92.894999999999996</c:v>
                </c:pt>
                <c:pt idx="52">
                  <c:v>93.28</c:v>
                </c:pt>
                <c:pt idx="53">
                  <c:v>93.655000000000001</c:v>
                </c:pt>
                <c:pt idx="54">
                  <c:v>94.02</c:v>
                </c:pt>
                <c:pt idx="55">
                  <c:v>94.375</c:v>
                </c:pt>
                <c:pt idx="56">
                  <c:v>94.72</c:v>
                </c:pt>
                <c:pt idx="57">
                  <c:v>95.055000000000007</c:v>
                </c:pt>
                <c:pt idx="58">
                  <c:v>95.38</c:v>
                </c:pt>
                <c:pt idx="59">
                  <c:v>95.694999999999993</c:v>
                </c:pt>
                <c:pt idx="60">
                  <c:v>96</c:v>
                </c:pt>
                <c:pt idx="61">
                  <c:v>96.295000000000002</c:v>
                </c:pt>
                <c:pt idx="62">
                  <c:v>96.58</c:v>
                </c:pt>
                <c:pt idx="63">
                  <c:v>96.855000000000004</c:v>
                </c:pt>
                <c:pt idx="64">
                  <c:v>97.12</c:v>
                </c:pt>
                <c:pt idx="65">
                  <c:v>97.375</c:v>
                </c:pt>
                <c:pt idx="66">
                  <c:v>97.62</c:v>
                </c:pt>
                <c:pt idx="67">
                  <c:v>97.855000000000004</c:v>
                </c:pt>
                <c:pt idx="68">
                  <c:v>98.08</c:v>
                </c:pt>
                <c:pt idx="69">
                  <c:v>98.295000000000002</c:v>
                </c:pt>
                <c:pt idx="70">
                  <c:v>98.5</c:v>
                </c:pt>
                <c:pt idx="71">
                  <c:v>98.694999999999993</c:v>
                </c:pt>
                <c:pt idx="72">
                  <c:v>98.88</c:v>
                </c:pt>
                <c:pt idx="73">
                  <c:v>99.055000000000007</c:v>
                </c:pt>
                <c:pt idx="74">
                  <c:v>99.22</c:v>
                </c:pt>
                <c:pt idx="75">
                  <c:v>99.375</c:v>
                </c:pt>
                <c:pt idx="76">
                  <c:v>99.52</c:v>
                </c:pt>
                <c:pt idx="77">
                  <c:v>99.655000000000001</c:v>
                </c:pt>
                <c:pt idx="78">
                  <c:v>99.78</c:v>
                </c:pt>
                <c:pt idx="79">
                  <c:v>99.894999999999996</c:v>
                </c:pt>
                <c:pt idx="8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無変換</c:v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</c:dPt>
          <c:xVal>
            <c:numRef>
              <c:f>'60以上'!$A$88:$A$89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'60以上'!$B$88:$B$89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98768"/>
        <c:axId val="438500336"/>
      </c:scatterChart>
      <c:valAx>
        <c:axId val="43849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00336"/>
        <c:crosses val="autoZero"/>
        <c:crossBetween val="midCat"/>
      </c:valAx>
      <c:valAx>
        <c:axId val="43850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49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600" b="0" i="0" baseline="0">
                <a:effectLst/>
              </a:rPr>
              <a:t>評価点</a:t>
            </a:r>
            <a:r>
              <a:rPr lang="ja-JP" altLang="en-US" sz="1600" b="0" i="0" baseline="0">
                <a:effectLst/>
              </a:rPr>
              <a:t>へ</a:t>
            </a:r>
            <a:r>
              <a:rPr lang="ja-JP" altLang="ja-JP" sz="1600" b="0" i="0" baseline="0">
                <a:effectLst/>
              </a:rPr>
              <a:t>の変換</a:t>
            </a:r>
            <a:endParaRPr lang="ja-JP" altLang="ja-JP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'80以上'!$B$4</c:f>
              <c:strCache>
                <c:ptCount val="1"/>
                <c:pt idx="0">
                  <c:v>評価点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'80以上'!$A$5:$A$45</c:f>
              <c:numCache>
                <c:formatCode>General</c:formatCod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100</c:v>
                </c:pt>
                <c:pt idx="21">
                  <c:v>101</c:v>
                </c:pt>
                <c:pt idx="22">
                  <c:v>102</c:v>
                </c:pt>
                <c:pt idx="23">
                  <c:v>103</c:v>
                </c:pt>
                <c:pt idx="24">
                  <c:v>104</c:v>
                </c:pt>
                <c:pt idx="25">
                  <c:v>105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109</c:v>
                </c:pt>
                <c:pt idx="30">
                  <c:v>110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114</c:v>
                </c:pt>
                <c:pt idx="35">
                  <c:v>115</c:v>
                </c:pt>
                <c:pt idx="36">
                  <c:v>116</c:v>
                </c:pt>
                <c:pt idx="37">
                  <c:v>117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</c:numCache>
            </c:numRef>
          </c:xVal>
          <c:yVal>
            <c:numRef>
              <c:f>'80以上'!$B$5:$B$45</c:f>
              <c:numCache>
                <c:formatCode>0.0_ </c:formatCode>
                <c:ptCount val="41"/>
                <c:pt idx="0">
                  <c:v>80</c:v>
                </c:pt>
                <c:pt idx="1">
                  <c:v>80.825000000000003</c:v>
                </c:pt>
                <c:pt idx="2">
                  <c:v>81.63333333333334</c:v>
                </c:pt>
                <c:pt idx="3">
                  <c:v>82.424999999999997</c:v>
                </c:pt>
                <c:pt idx="4">
                  <c:v>83.2</c:v>
                </c:pt>
                <c:pt idx="5">
                  <c:v>83.958333333333329</c:v>
                </c:pt>
                <c:pt idx="6">
                  <c:v>84.7</c:v>
                </c:pt>
                <c:pt idx="7">
                  <c:v>85.424999999999997</c:v>
                </c:pt>
                <c:pt idx="8">
                  <c:v>86.13333333333334</c:v>
                </c:pt>
                <c:pt idx="9">
                  <c:v>86.825000000000003</c:v>
                </c:pt>
                <c:pt idx="10">
                  <c:v>87.5</c:v>
                </c:pt>
                <c:pt idx="11">
                  <c:v>88.158333333333331</c:v>
                </c:pt>
                <c:pt idx="12">
                  <c:v>88.8</c:v>
                </c:pt>
                <c:pt idx="13">
                  <c:v>89.424999999999997</c:v>
                </c:pt>
                <c:pt idx="14">
                  <c:v>90.033333333333331</c:v>
                </c:pt>
                <c:pt idx="15">
                  <c:v>90.625</c:v>
                </c:pt>
                <c:pt idx="16">
                  <c:v>91.2</c:v>
                </c:pt>
                <c:pt idx="17">
                  <c:v>91.75833333333334</c:v>
                </c:pt>
                <c:pt idx="18">
                  <c:v>92.3</c:v>
                </c:pt>
                <c:pt idx="19">
                  <c:v>92.825000000000003</c:v>
                </c:pt>
                <c:pt idx="20">
                  <c:v>93.333333333333329</c:v>
                </c:pt>
                <c:pt idx="21">
                  <c:v>93.825000000000003</c:v>
                </c:pt>
                <c:pt idx="22">
                  <c:v>94.3</c:v>
                </c:pt>
                <c:pt idx="23">
                  <c:v>94.75833333333334</c:v>
                </c:pt>
                <c:pt idx="24">
                  <c:v>95.2</c:v>
                </c:pt>
                <c:pt idx="25">
                  <c:v>95.625</c:v>
                </c:pt>
                <c:pt idx="26">
                  <c:v>96.033333333333331</c:v>
                </c:pt>
                <c:pt idx="27">
                  <c:v>96.424999999999997</c:v>
                </c:pt>
                <c:pt idx="28">
                  <c:v>96.8</c:v>
                </c:pt>
                <c:pt idx="29">
                  <c:v>97.158333333333331</c:v>
                </c:pt>
                <c:pt idx="30">
                  <c:v>97.5</c:v>
                </c:pt>
                <c:pt idx="31">
                  <c:v>97.825000000000003</c:v>
                </c:pt>
                <c:pt idx="32">
                  <c:v>98.13333333333334</c:v>
                </c:pt>
                <c:pt idx="33">
                  <c:v>98.424999999999997</c:v>
                </c:pt>
                <c:pt idx="34">
                  <c:v>98.7</c:v>
                </c:pt>
                <c:pt idx="35">
                  <c:v>98.958333333333329</c:v>
                </c:pt>
                <c:pt idx="36">
                  <c:v>99.2</c:v>
                </c:pt>
                <c:pt idx="37">
                  <c:v>99.424999999999997</c:v>
                </c:pt>
                <c:pt idx="38">
                  <c:v>99.63333333333334</c:v>
                </c:pt>
                <c:pt idx="39">
                  <c:v>99.825000000000003</c:v>
                </c:pt>
                <c:pt idx="4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'80以上'!$A$47</c:f>
              <c:strCache>
                <c:ptCount val="1"/>
                <c:pt idx="0">
                  <c:v>無変換部分のグラフ用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'80以上'!$A$48:$A$49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'80以上'!$B$48:$B$49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499944"/>
        <c:axId val="438500728"/>
      </c:scatterChart>
      <c:valAx>
        <c:axId val="438499944"/>
        <c:scaling>
          <c:orientation val="minMax"/>
          <c:max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500728"/>
        <c:crosses val="autoZero"/>
        <c:crossBetween val="midCat"/>
      </c:valAx>
      <c:valAx>
        <c:axId val="43850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8499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66040</xdr:colOff>
      <xdr:row>12</xdr:row>
      <xdr:rowOff>49530</xdr:rowOff>
    </xdr:from>
    <xdr:to>
      <xdr:col>12</xdr:col>
      <xdr:colOff>115570</xdr:colOff>
      <xdr:row>35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</xdr:colOff>
      <xdr:row>3</xdr:row>
      <xdr:rowOff>72390</xdr:rowOff>
    </xdr:from>
    <xdr:to>
      <xdr:col>12</xdr:col>
      <xdr:colOff>129540</xdr:colOff>
      <xdr:row>26</xdr:row>
      <xdr:rowOff>83820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3</xdr:row>
      <xdr:rowOff>64770</xdr:rowOff>
    </xdr:from>
    <xdr:to>
      <xdr:col>11</xdr:col>
      <xdr:colOff>137160</xdr:colOff>
      <xdr:row>26</xdr:row>
      <xdr:rowOff>106680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="120" zoomScaleNormal="120" workbookViewId="0">
      <selection activeCell="U46" sqref="U46"/>
    </sheetView>
  </sheetViews>
  <sheetFormatPr defaultRowHeight="13.2" x14ac:dyDescent="0.2"/>
  <cols>
    <col min="1" max="2" width="8.109375" customWidth="1"/>
    <col min="3" max="3" width="3" customWidth="1"/>
    <col min="5" max="5" width="5.33203125" customWidth="1"/>
    <col min="8" max="8" width="3.77734375" customWidth="1"/>
  </cols>
  <sheetData>
    <row r="1" spans="1:13" ht="16.2" x14ac:dyDescent="0.2">
      <c r="A1" s="5" t="s">
        <v>0</v>
      </c>
      <c r="M1" s="29" t="s">
        <v>13</v>
      </c>
    </row>
    <row r="3" spans="1:13" ht="14.4" x14ac:dyDescent="0.2">
      <c r="A3" s="6" t="s">
        <v>5</v>
      </c>
    </row>
    <row r="4" spans="1:13" x14ac:dyDescent="0.2">
      <c r="A4" s="3" t="s">
        <v>1</v>
      </c>
      <c r="B4" s="3" t="s">
        <v>2</v>
      </c>
      <c r="C4" s="26"/>
    </row>
    <row r="5" spans="1:13" ht="13.8" x14ac:dyDescent="0.25">
      <c r="A5" s="1">
        <v>60</v>
      </c>
      <c r="B5" s="2">
        <f t="shared" ref="B5:B36" si="0">G$8+(A5-G$8)/G$10-(A5-G$8)*(A5-G$9)/G$11</f>
        <v>60</v>
      </c>
      <c r="C5" s="27"/>
      <c r="D5" s="30" t="s">
        <v>16</v>
      </c>
      <c r="E5" s="10"/>
      <c r="F5" s="10"/>
      <c r="K5" s="10"/>
      <c r="L5" s="10"/>
    </row>
    <row r="6" spans="1:13" ht="13.8" x14ac:dyDescent="0.2">
      <c r="A6" s="1">
        <v>61</v>
      </c>
      <c r="B6" s="2">
        <f t="shared" si="0"/>
        <v>60.895000000000003</v>
      </c>
      <c r="C6" s="27"/>
      <c r="D6" s="31" t="s">
        <v>15</v>
      </c>
      <c r="E6" s="10"/>
      <c r="F6" s="10"/>
      <c r="K6" s="10"/>
      <c r="L6" s="10"/>
    </row>
    <row r="7" spans="1:13" ht="13.8" thickBot="1" x14ac:dyDescent="0.25">
      <c r="A7" s="1">
        <v>62</v>
      </c>
      <c r="B7" s="2">
        <f t="shared" si="0"/>
        <v>61.78</v>
      </c>
      <c r="C7" s="27"/>
      <c r="D7" s="4"/>
      <c r="K7" s="28"/>
      <c r="L7" s="28"/>
    </row>
    <row r="8" spans="1:13" x14ac:dyDescent="0.2">
      <c r="A8" s="1">
        <v>63</v>
      </c>
      <c r="B8" s="2">
        <f t="shared" si="0"/>
        <v>62.655000000000001</v>
      </c>
      <c r="C8" s="27"/>
      <c r="D8" s="4"/>
      <c r="E8" s="7"/>
      <c r="F8" s="8" t="s">
        <v>17</v>
      </c>
      <c r="G8" s="9">
        <v>60</v>
      </c>
      <c r="H8" s="10"/>
      <c r="I8" s="10"/>
      <c r="J8" s="10"/>
      <c r="K8" s="10"/>
      <c r="L8" s="10"/>
    </row>
    <row r="9" spans="1:13" x14ac:dyDescent="0.2">
      <c r="A9" s="1">
        <v>64</v>
      </c>
      <c r="B9" s="2">
        <f t="shared" si="0"/>
        <v>63.52</v>
      </c>
      <c r="C9" s="27"/>
      <c r="D9" s="4"/>
      <c r="E9" s="11"/>
      <c r="F9" s="12" t="s">
        <v>7</v>
      </c>
      <c r="G9" s="13">
        <v>140</v>
      </c>
      <c r="H9" s="14"/>
      <c r="I9" s="14"/>
      <c r="J9" s="14"/>
    </row>
    <row r="10" spans="1:13" x14ac:dyDescent="0.2">
      <c r="A10" s="1">
        <v>65</v>
      </c>
      <c r="B10" s="2">
        <f t="shared" si="0"/>
        <v>64.375</v>
      </c>
      <c r="C10" s="27"/>
      <c r="D10" s="4"/>
      <c r="E10" s="15"/>
      <c r="F10" s="16" t="s">
        <v>8</v>
      </c>
      <c r="G10" s="34">
        <f>(G9-G8)/(100-G8)</f>
        <v>2</v>
      </c>
      <c r="H10" s="32" t="s">
        <v>9</v>
      </c>
      <c r="I10" s="18" t="s">
        <v>10</v>
      </c>
      <c r="J10" s="33"/>
    </row>
    <row r="11" spans="1:13" ht="13.8" thickBot="1" x14ac:dyDescent="0.25">
      <c r="A11" s="1">
        <v>66</v>
      </c>
      <c r="B11" s="2">
        <f t="shared" si="0"/>
        <v>65.22</v>
      </c>
      <c r="C11" s="27"/>
      <c r="D11" s="4"/>
      <c r="E11" s="22"/>
      <c r="F11" s="23" t="s">
        <v>11</v>
      </c>
      <c r="G11" s="35">
        <v>200</v>
      </c>
      <c r="H11" s="36" t="s">
        <v>18</v>
      </c>
      <c r="I11" s="14" t="s">
        <v>19</v>
      </c>
      <c r="J11" s="14"/>
    </row>
    <row r="12" spans="1:13" x14ac:dyDescent="0.2">
      <c r="A12" s="1">
        <v>67</v>
      </c>
      <c r="B12" s="2">
        <f t="shared" si="0"/>
        <v>66.055000000000007</v>
      </c>
      <c r="C12" s="27"/>
      <c r="D12" s="4"/>
    </row>
    <row r="13" spans="1:13" x14ac:dyDescent="0.2">
      <c r="A13" s="1">
        <v>68</v>
      </c>
      <c r="B13" s="2">
        <f t="shared" si="0"/>
        <v>66.88</v>
      </c>
      <c r="C13" s="27"/>
      <c r="D13" s="4"/>
    </row>
    <row r="14" spans="1:13" x14ac:dyDescent="0.2">
      <c r="A14" s="1">
        <v>69</v>
      </c>
      <c r="B14" s="2">
        <f t="shared" si="0"/>
        <v>67.694999999999993</v>
      </c>
      <c r="C14" s="27"/>
      <c r="D14" s="4"/>
    </row>
    <row r="15" spans="1:13" x14ac:dyDescent="0.2">
      <c r="A15" s="1">
        <v>70</v>
      </c>
      <c r="B15" s="2">
        <f t="shared" si="0"/>
        <v>68.5</v>
      </c>
      <c r="C15" s="27"/>
      <c r="D15" s="4"/>
    </row>
    <row r="16" spans="1:13" x14ac:dyDescent="0.2">
      <c r="A16" s="1">
        <v>71</v>
      </c>
      <c r="B16" s="2">
        <f t="shared" si="0"/>
        <v>69.295000000000002</v>
      </c>
      <c r="C16" s="27"/>
    </row>
    <row r="17" spans="1:3" x14ac:dyDescent="0.2">
      <c r="A17" s="1">
        <v>72</v>
      </c>
      <c r="B17" s="2">
        <f t="shared" si="0"/>
        <v>70.08</v>
      </c>
      <c r="C17" s="27"/>
    </row>
    <row r="18" spans="1:3" x14ac:dyDescent="0.2">
      <c r="A18" s="1">
        <v>73</v>
      </c>
      <c r="B18" s="2">
        <f t="shared" si="0"/>
        <v>70.855000000000004</v>
      </c>
      <c r="C18" s="27"/>
    </row>
    <row r="19" spans="1:3" x14ac:dyDescent="0.2">
      <c r="A19" s="1">
        <v>74</v>
      </c>
      <c r="B19" s="2">
        <f t="shared" si="0"/>
        <v>71.62</v>
      </c>
      <c r="C19" s="27"/>
    </row>
    <row r="20" spans="1:3" x14ac:dyDescent="0.2">
      <c r="A20" s="1">
        <v>75</v>
      </c>
      <c r="B20" s="2">
        <f t="shared" si="0"/>
        <v>72.375</v>
      </c>
      <c r="C20" s="27"/>
    </row>
    <row r="21" spans="1:3" x14ac:dyDescent="0.2">
      <c r="A21" s="1">
        <v>76</v>
      </c>
      <c r="B21" s="2">
        <f t="shared" si="0"/>
        <v>73.12</v>
      </c>
      <c r="C21" s="27"/>
    </row>
    <row r="22" spans="1:3" x14ac:dyDescent="0.2">
      <c r="A22" s="1">
        <v>77</v>
      </c>
      <c r="B22" s="2">
        <f t="shared" si="0"/>
        <v>73.855000000000004</v>
      </c>
      <c r="C22" s="27"/>
    </row>
    <row r="23" spans="1:3" x14ac:dyDescent="0.2">
      <c r="A23" s="1">
        <v>78</v>
      </c>
      <c r="B23" s="2">
        <f t="shared" si="0"/>
        <v>74.58</v>
      </c>
      <c r="C23" s="27"/>
    </row>
    <row r="24" spans="1:3" x14ac:dyDescent="0.2">
      <c r="A24" s="1">
        <v>79</v>
      </c>
      <c r="B24" s="2">
        <f t="shared" si="0"/>
        <v>75.295000000000002</v>
      </c>
      <c r="C24" s="27"/>
    </row>
    <row r="25" spans="1:3" x14ac:dyDescent="0.2">
      <c r="A25" s="1">
        <v>80</v>
      </c>
      <c r="B25" s="2">
        <f t="shared" si="0"/>
        <v>76</v>
      </c>
      <c r="C25" s="27"/>
    </row>
    <row r="26" spans="1:3" x14ac:dyDescent="0.2">
      <c r="A26" s="1">
        <v>81</v>
      </c>
      <c r="B26" s="2">
        <f t="shared" si="0"/>
        <v>76.694999999999993</v>
      </c>
      <c r="C26" s="27"/>
    </row>
    <row r="27" spans="1:3" x14ac:dyDescent="0.2">
      <c r="A27" s="1">
        <v>82</v>
      </c>
      <c r="B27" s="2">
        <f t="shared" si="0"/>
        <v>77.38</v>
      </c>
      <c r="C27" s="27"/>
    </row>
    <row r="28" spans="1:3" x14ac:dyDescent="0.2">
      <c r="A28" s="1">
        <v>83</v>
      </c>
      <c r="B28" s="2">
        <f t="shared" si="0"/>
        <v>78.055000000000007</v>
      </c>
      <c r="C28" s="27"/>
    </row>
    <row r="29" spans="1:3" x14ac:dyDescent="0.2">
      <c r="A29" s="1">
        <v>84</v>
      </c>
      <c r="B29" s="2">
        <f t="shared" si="0"/>
        <v>78.72</v>
      </c>
      <c r="C29" s="27"/>
    </row>
    <row r="30" spans="1:3" x14ac:dyDescent="0.2">
      <c r="A30" s="1">
        <v>85</v>
      </c>
      <c r="B30" s="2">
        <f t="shared" si="0"/>
        <v>79.375</v>
      </c>
      <c r="C30" s="27"/>
    </row>
    <row r="31" spans="1:3" x14ac:dyDescent="0.2">
      <c r="A31" s="1">
        <v>86</v>
      </c>
      <c r="B31" s="2">
        <f t="shared" si="0"/>
        <v>80.02</v>
      </c>
      <c r="C31" s="27"/>
    </row>
    <row r="32" spans="1:3" x14ac:dyDescent="0.2">
      <c r="A32" s="1">
        <v>87</v>
      </c>
      <c r="B32" s="2">
        <f t="shared" si="0"/>
        <v>80.655000000000001</v>
      </c>
      <c r="C32" s="27"/>
    </row>
    <row r="33" spans="1:3" x14ac:dyDescent="0.2">
      <c r="A33" s="1">
        <v>88</v>
      </c>
      <c r="B33" s="2">
        <f t="shared" si="0"/>
        <v>81.28</v>
      </c>
      <c r="C33" s="27"/>
    </row>
    <row r="34" spans="1:3" x14ac:dyDescent="0.2">
      <c r="A34" s="1">
        <v>89</v>
      </c>
      <c r="B34" s="2">
        <f t="shared" si="0"/>
        <v>81.894999999999996</v>
      </c>
      <c r="C34" s="27"/>
    </row>
    <row r="35" spans="1:3" x14ac:dyDescent="0.2">
      <c r="A35" s="1">
        <v>90</v>
      </c>
      <c r="B35" s="2">
        <f t="shared" si="0"/>
        <v>82.5</v>
      </c>
      <c r="C35" s="27"/>
    </row>
    <row r="36" spans="1:3" x14ac:dyDescent="0.2">
      <c r="A36" s="1">
        <v>91</v>
      </c>
      <c r="B36" s="2">
        <f t="shared" si="0"/>
        <v>83.094999999999999</v>
      </c>
      <c r="C36" s="27"/>
    </row>
    <row r="37" spans="1:3" x14ac:dyDescent="0.2">
      <c r="A37" s="1">
        <v>92</v>
      </c>
      <c r="B37" s="2">
        <f t="shared" ref="B37:B68" si="1">G$8+(A37-G$8)/G$10-(A37-G$8)*(A37-G$9)/G$11</f>
        <v>83.68</v>
      </c>
      <c r="C37" s="27"/>
    </row>
    <row r="38" spans="1:3" x14ac:dyDescent="0.2">
      <c r="A38" s="1">
        <v>93</v>
      </c>
      <c r="B38" s="2">
        <f t="shared" si="1"/>
        <v>84.254999999999995</v>
      </c>
      <c r="C38" s="27"/>
    </row>
    <row r="39" spans="1:3" x14ac:dyDescent="0.2">
      <c r="A39" s="1">
        <v>94</v>
      </c>
      <c r="B39" s="2">
        <f t="shared" si="1"/>
        <v>84.82</v>
      </c>
      <c r="C39" s="27"/>
    </row>
    <row r="40" spans="1:3" x14ac:dyDescent="0.2">
      <c r="A40" s="1">
        <v>95</v>
      </c>
      <c r="B40" s="2">
        <f t="shared" si="1"/>
        <v>85.375</v>
      </c>
      <c r="C40" s="27"/>
    </row>
    <row r="41" spans="1:3" x14ac:dyDescent="0.2">
      <c r="A41" s="1">
        <v>96</v>
      </c>
      <c r="B41" s="2">
        <f t="shared" si="1"/>
        <v>85.92</v>
      </c>
      <c r="C41" s="27"/>
    </row>
    <row r="42" spans="1:3" x14ac:dyDescent="0.2">
      <c r="A42" s="1">
        <v>97</v>
      </c>
      <c r="B42" s="2">
        <f t="shared" si="1"/>
        <v>86.454999999999998</v>
      </c>
      <c r="C42" s="27"/>
    </row>
    <row r="43" spans="1:3" x14ac:dyDescent="0.2">
      <c r="A43" s="1">
        <v>98</v>
      </c>
      <c r="B43" s="2">
        <f t="shared" si="1"/>
        <v>86.98</v>
      </c>
      <c r="C43" s="27"/>
    </row>
    <row r="44" spans="1:3" x14ac:dyDescent="0.2">
      <c r="A44" s="1">
        <v>99</v>
      </c>
      <c r="B44" s="2">
        <f t="shared" si="1"/>
        <v>87.495000000000005</v>
      </c>
      <c r="C44" s="27"/>
    </row>
    <row r="45" spans="1:3" x14ac:dyDescent="0.2">
      <c r="A45" s="1">
        <v>100</v>
      </c>
      <c r="B45" s="2">
        <f t="shared" si="1"/>
        <v>88</v>
      </c>
      <c r="C45" s="27"/>
    </row>
    <row r="46" spans="1:3" x14ac:dyDescent="0.2">
      <c r="A46" s="1">
        <v>101</v>
      </c>
      <c r="B46" s="2">
        <f t="shared" si="1"/>
        <v>88.495000000000005</v>
      </c>
      <c r="C46" s="27"/>
    </row>
    <row r="47" spans="1:3" x14ac:dyDescent="0.2">
      <c r="A47" s="1">
        <v>102</v>
      </c>
      <c r="B47" s="2">
        <f t="shared" si="1"/>
        <v>88.98</v>
      </c>
      <c r="C47" s="27"/>
    </row>
    <row r="48" spans="1:3" x14ac:dyDescent="0.2">
      <c r="A48" s="1">
        <v>103</v>
      </c>
      <c r="B48" s="2">
        <f t="shared" si="1"/>
        <v>89.454999999999998</v>
      </c>
      <c r="C48" s="27"/>
    </row>
    <row r="49" spans="1:3" x14ac:dyDescent="0.2">
      <c r="A49" s="1">
        <v>104</v>
      </c>
      <c r="B49" s="2">
        <f t="shared" si="1"/>
        <v>89.92</v>
      </c>
      <c r="C49" s="27"/>
    </row>
    <row r="50" spans="1:3" x14ac:dyDescent="0.2">
      <c r="A50" s="1">
        <v>105</v>
      </c>
      <c r="B50" s="2">
        <f t="shared" si="1"/>
        <v>90.375</v>
      </c>
      <c r="C50" s="27"/>
    </row>
    <row r="51" spans="1:3" x14ac:dyDescent="0.2">
      <c r="A51" s="1">
        <v>106</v>
      </c>
      <c r="B51" s="2">
        <f t="shared" si="1"/>
        <v>90.82</v>
      </c>
      <c r="C51" s="27"/>
    </row>
    <row r="52" spans="1:3" x14ac:dyDescent="0.2">
      <c r="A52" s="1">
        <v>107</v>
      </c>
      <c r="B52" s="2">
        <f t="shared" si="1"/>
        <v>91.254999999999995</v>
      </c>
      <c r="C52" s="27"/>
    </row>
    <row r="53" spans="1:3" x14ac:dyDescent="0.2">
      <c r="A53" s="1">
        <v>108</v>
      </c>
      <c r="B53" s="2">
        <f t="shared" si="1"/>
        <v>91.68</v>
      </c>
      <c r="C53" s="27"/>
    </row>
    <row r="54" spans="1:3" x14ac:dyDescent="0.2">
      <c r="A54" s="1">
        <v>109</v>
      </c>
      <c r="B54" s="2">
        <f t="shared" si="1"/>
        <v>92.094999999999999</v>
      </c>
      <c r="C54" s="27"/>
    </row>
    <row r="55" spans="1:3" x14ac:dyDescent="0.2">
      <c r="A55" s="1">
        <v>110</v>
      </c>
      <c r="B55" s="2">
        <f t="shared" si="1"/>
        <v>92.5</v>
      </c>
      <c r="C55" s="27"/>
    </row>
    <row r="56" spans="1:3" x14ac:dyDescent="0.2">
      <c r="A56" s="1">
        <v>111</v>
      </c>
      <c r="B56" s="2">
        <f t="shared" si="1"/>
        <v>92.894999999999996</v>
      </c>
      <c r="C56" s="27"/>
    </row>
    <row r="57" spans="1:3" x14ac:dyDescent="0.2">
      <c r="A57" s="1">
        <v>112</v>
      </c>
      <c r="B57" s="2">
        <f t="shared" si="1"/>
        <v>93.28</v>
      </c>
      <c r="C57" s="27"/>
    </row>
    <row r="58" spans="1:3" x14ac:dyDescent="0.2">
      <c r="A58" s="1">
        <v>113</v>
      </c>
      <c r="B58" s="2">
        <f t="shared" si="1"/>
        <v>93.655000000000001</v>
      </c>
      <c r="C58" s="27"/>
    </row>
    <row r="59" spans="1:3" x14ac:dyDescent="0.2">
      <c r="A59" s="1">
        <v>114</v>
      </c>
      <c r="B59" s="2">
        <f t="shared" si="1"/>
        <v>94.02</v>
      </c>
      <c r="C59" s="27"/>
    </row>
    <row r="60" spans="1:3" x14ac:dyDescent="0.2">
      <c r="A60" s="1">
        <v>115</v>
      </c>
      <c r="B60" s="2">
        <f t="shared" si="1"/>
        <v>94.375</v>
      </c>
      <c r="C60" s="27"/>
    </row>
    <row r="61" spans="1:3" x14ac:dyDescent="0.2">
      <c r="A61" s="1">
        <v>116</v>
      </c>
      <c r="B61" s="2">
        <f t="shared" si="1"/>
        <v>94.72</v>
      </c>
      <c r="C61" s="27"/>
    </row>
    <row r="62" spans="1:3" x14ac:dyDescent="0.2">
      <c r="A62" s="1">
        <v>117</v>
      </c>
      <c r="B62" s="2">
        <f t="shared" si="1"/>
        <v>95.055000000000007</v>
      </c>
      <c r="C62" s="27"/>
    </row>
    <row r="63" spans="1:3" x14ac:dyDescent="0.2">
      <c r="A63" s="1">
        <v>118</v>
      </c>
      <c r="B63" s="2">
        <f t="shared" si="1"/>
        <v>95.38</v>
      </c>
      <c r="C63" s="27"/>
    </row>
    <row r="64" spans="1:3" x14ac:dyDescent="0.2">
      <c r="A64" s="1">
        <v>119</v>
      </c>
      <c r="B64" s="2">
        <f t="shared" si="1"/>
        <v>95.694999999999993</v>
      </c>
      <c r="C64" s="27"/>
    </row>
    <row r="65" spans="1:3" x14ac:dyDescent="0.2">
      <c r="A65" s="1">
        <v>120</v>
      </c>
      <c r="B65" s="2">
        <f t="shared" si="1"/>
        <v>96</v>
      </c>
      <c r="C65" s="27"/>
    </row>
    <row r="66" spans="1:3" x14ac:dyDescent="0.2">
      <c r="A66" s="1">
        <v>121</v>
      </c>
      <c r="B66" s="2">
        <f t="shared" si="1"/>
        <v>96.295000000000002</v>
      </c>
      <c r="C66" s="27"/>
    </row>
    <row r="67" spans="1:3" x14ac:dyDescent="0.2">
      <c r="A67" s="1">
        <v>122</v>
      </c>
      <c r="B67" s="2">
        <f t="shared" si="1"/>
        <v>96.58</v>
      </c>
      <c r="C67" s="27"/>
    </row>
    <row r="68" spans="1:3" x14ac:dyDescent="0.2">
      <c r="A68" s="1">
        <v>123</v>
      </c>
      <c r="B68" s="2">
        <f t="shared" si="1"/>
        <v>96.855000000000004</v>
      </c>
      <c r="C68" s="27"/>
    </row>
    <row r="69" spans="1:3" x14ac:dyDescent="0.2">
      <c r="A69" s="1">
        <v>124</v>
      </c>
      <c r="B69" s="2">
        <f t="shared" ref="B69:B100" si="2">G$8+(A69-G$8)/G$10-(A69-G$8)*(A69-G$9)/G$11</f>
        <v>97.12</v>
      </c>
      <c r="C69" s="27"/>
    </row>
    <row r="70" spans="1:3" x14ac:dyDescent="0.2">
      <c r="A70" s="1">
        <v>125</v>
      </c>
      <c r="B70" s="2">
        <f t="shared" si="2"/>
        <v>97.375</v>
      </c>
      <c r="C70" s="27"/>
    </row>
    <row r="71" spans="1:3" x14ac:dyDescent="0.2">
      <c r="A71" s="1">
        <v>126</v>
      </c>
      <c r="B71" s="2">
        <f t="shared" si="2"/>
        <v>97.62</v>
      </c>
      <c r="C71" s="27"/>
    </row>
    <row r="72" spans="1:3" x14ac:dyDescent="0.2">
      <c r="A72" s="1">
        <v>127</v>
      </c>
      <c r="B72" s="2">
        <f t="shared" si="2"/>
        <v>97.855000000000004</v>
      </c>
      <c r="C72" s="27"/>
    </row>
    <row r="73" spans="1:3" x14ac:dyDescent="0.2">
      <c r="A73" s="1">
        <v>128</v>
      </c>
      <c r="B73" s="2">
        <f t="shared" si="2"/>
        <v>98.08</v>
      </c>
      <c r="C73" s="27"/>
    </row>
    <row r="74" spans="1:3" x14ac:dyDescent="0.2">
      <c r="A74" s="1">
        <v>129</v>
      </c>
      <c r="B74" s="2">
        <f t="shared" si="2"/>
        <v>98.295000000000002</v>
      </c>
      <c r="C74" s="27"/>
    </row>
    <row r="75" spans="1:3" x14ac:dyDescent="0.2">
      <c r="A75" s="1">
        <v>130</v>
      </c>
      <c r="B75" s="2">
        <f t="shared" si="2"/>
        <v>98.5</v>
      </c>
      <c r="C75" s="27"/>
    </row>
    <row r="76" spans="1:3" x14ac:dyDescent="0.2">
      <c r="A76" s="1">
        <v>131</v>
      </c>
      <c r="B76" s="2">
        <f t="shared" si="2"/>
        <v>98.694999999999993</v>
      </c>
      <c r="C76" s="27"/>
    </row>
    <row r="77" spans="1:3" x14ac:dyDescent="0.2">
      <c r="A77" s="1">
        <v>132</v>
      </c>
      <c r="B77" s="2">
        <f t="shared" si="2"/>
        <v>98.88</v>
      </c>
      <c r="C77" s="27"/>
    </row>
    <row r="78" spans="1:3" x14ac:dyDescent="0.2">
      <c r="A78" s="1">
        <v>133</v>
      </c>
      <c r="B78" s="2">
        <f t="shared" si="2"/>
        <v>99.055000000000007</v>
      </c>
      <c r="C78" s="27"/>
    </row>
    <row r="79" spans="1:3" x14ac:dyDescent="0.2">
      <c r="A79" s="1">
        <v>134</v>
      </c>
      <c r="B79" s="2">
        <f t="shared" si="2"/>
        <v>99.22</v>
      </c>
      <c r="C79" s="27"/>
    </row>
    <row r="80" spans="1:3" x14ac:dyDescent="0.2">
      <c r="A80" s="1">
        <v>135</v>
      </c>
      <c r="B80" s="2">
        <f t="shared" si="2"/>
        <v>99.375</v>
      </c>
      <c r="C80" s="27"/>
    </row>
    <row r="81" spans="1:3" x14ac:dyDescent="0.2">
      <c r="A81" s="1">
        <v>136</v>
      </c>
      <c r="B81" s="2">
        <f t="shared" si="2"/>
        <v>99.52</v>
      </c>
      <c r="C81" s="27"/>
    </row>
    <row r="82" spans="1:3" x14ac:dyDescent="0.2">
      <c r="A82" s="1">
        <v>137</v>
      </c>
      <c r="B82" s="2">
        <f t="shared" si="2"/>
        <v>99.655000000000001</v>
      </c>
      <c r="C82" s="27"/>
    </row>
    <row r="83" spans="1:3" x14ac:dyDescent="0.2">
      <c r="A83" s="1">
        <v>138</v>
      </c>
      <c r="B83" s="2">
        <f t="shared" si="2"/>
        <v>99.78</v>
      </c>
      <c r="C83" s="27"/>
    </row>
    <row r="84" spans="1:3" x14ac:dyDescent="0.2">
      <c r="A84" s="1">
        <v>139</v>
      </c>
      <c r="B84" s="2">
        <f t="shared" si="2"/>
        <v>99.894999999999996</v>
      </c>
      <c r="C84" s="27"/>
    </row>
    <row r="85" spans="1:3" x14ac:dyDescent="0.2">
      <c r="A85" s="1">
        <v>140</v>
      </c>
      <c r="B85" s="2">
        <f t="shared" si="2"/>
        <v>100</v>
      </c>
      <c r="C85" s="27"/>
    </row>
    <row r="87" spans="1:3" x14ac:dyDescent="0.2">
      <c r="A87" t="s">
        <v>12</v>
      </c>
    </row>
    <row r="88" spans="1:3" x14ac:dyDescent="0.2">
      <c r="A88" s="1">
        <v>0</v>
      </c>
      <c r="B88" s="1">
        <v>0</v>
      </c>
    </row>
    <row r="89" spans="1:3" x14ac:dyDescent="0.2">
      <c r="A89" s="1">
        <v>60</v>
      </c>
      <c r="B89" s="1">
        <v>60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Y56" sqref="Y56"/>
    </sheetView>
  </sheetViews>
  <sheetFormatPr defaultRowHeight="13.2" x14ac:dyDescent="0.2"/>
  <cols>
    <col min="1" max="3" width="8.109375" customWidth="1"/>
    <col min="5" max="5" width="5.33203125" customWidth="1"/>
    <col min="8" max="8" width="3.77734375" customWidth="1"/>
  </cols>
  <sheetData>
    <row r="1" spans="1:12" ht="16.2" x14ac:dyDescent="0.2">
      <c r="A1" s="5" t="s">
        <v>0</v>
      </c>
      <c r="L1" s="29" t="s">
        <v>14</v>
      </c>
    </row>
    <row r="3" spans="1:12" ht="14.4" x14ac:dyDescent="0.2">
      <c r="A3" s="6" t="s">
        <v>5</v>
      </c>
    </row>
    <row r="4" spans="1:12" ht="13.8" thickBot="1" x14ac:dyDescent="0.25">
      <c r="A4" s="3" t="s">
        <v>1</v>
      </c>
      <c r="B4" s="3" t="s">
        <v>2</v>
      </c>
      <c r="C4" s="3" t="s">
        <v>3</v>
      </c>
    </row>
    <row r="5" spans="1:12" x14ac:dyDescent="0.2">
      <c r="A5" s="1">
        <v>60</v>
      </c>
      <c r="B5" s="2">
        <f>60+(A5-60)/2-(A5-60)*(A5-140)/200</f>
        <v>60</v>
      </c>
      <c r="C5" s="2">
        <f>100.5-(A5-150)^2/200</f>
        <v>60</v>
      </c>
      <c r="D5" s="4"/>
      <c r="E5" s="7"/>
      <c r="F5" s="8" t="s">
        <v>6</v>
      </c>
      <c r="G5" s="9">
        <v>60</v>
      </c>
      <c r="H5" s="10"/>
      <c r="I5" s="10"/>
      <c r="J5" s="10"/>
      <c r="K5" s="10"/>
      <c r="L5" s="10"/>
    </row>
    <row r="6" spans="1:12" x14ac:dyDescent="0.2">
      <c r="A6" s="1">
        <v>61</v>
      </c>
      <c r="B6" s="2">
        <f t="shared" ref="B6:B15" si="0">60+(A6-60)/2-(A6-60)*(A6-140)/200</f>
        <v>60.895000000000003</v>
      </c>
      <c r="C6" s="2">
        <f t="shared" ref="C6:C69" si="1">100.5-(A6-150)^2/200</f>
        <v>60.895000000000003</v>
      </c>
      <c r="D6" s="4"/>
      <c r="E6" s="11"/>
      <c r="F6" s="12" t="s">
        <v>7</v>
      </c>
      <c r="G6" s="13">
        <v>140</v>
      </c>
      <c r="H6" s="14"/>
      <c r="I6" s="14"/>
      <c r="J6" s="14"/>
      <c r="K6" s="10"/>
      <c r="L6" s="10"/>
    </row>
    <row r="7" spans="1:12" x14ac:dyDescent="0.2">
      <c r="A7" s="1">
        <v>62</v>
      </c>
      <c r="B7" s="2">
        <f t="shared" si="0"/>
        <v>61.78</v>
      </c>
      <c r="C7" s="2">
        <f t="shared" si="1"/>
        <v>61.78</v>
      </c>
      <c r="D7" s="4"/>
      <c r="E7" s="15"/>
      <c r="F7" s="16" t="s">
        <v>8</v>
      </c>
      <c r="G7" s="24">
        <f>(G6-G5)/(100-G5)</f>
        <v>2</v>
      </c>
      <c r="H7" s="17" t="s">
        <v>9</v>
      </c>
      <c r="I7" s="18" t="s">
        <v>10</v>
      </c>
      <c r="J7" s="19"/>
      <c r="K7" s="20"/>
      <c r="L7" s="21"/>
    </row>
    <row r="8" spans="1:12" ht="13.8" thickBot="1" x14ac:dyDescent="0.25">
      <c r="A8" s="1">
        <v>63</v>
      </c>
      <c r="B8" s="2">
        <f t="shared" si="0"/>
        <v>62.655000000000001</v>
      </c>
      <c r="C8" s="2">
        <f t="shared" si="1"/>
        <v>62.655000000000001</v>
      </c>
      <c r="D8" s="4"/>
      <c r="E8" s="22"/>
      <c r="F8" s="23" t="s">
        <v>11</v>
      </c>
      <c r="G8" s="25">
        <v>200</v>
      </c>
      <c r="H8" s="14"/>
      <c r="I8" s="14"/>
      <c r="J8" s="14"/>
      <c r="K8" s="10"/>
      <c r="L8" s="10"/>
    </row>
    <row r="9" spans="1:12" x14ac:dyDescent="0.2">
      <c r="A9" s="1">
        <v>64</v>
      </c>
      <c r="B9" s="2">
        <f t="shared" si="0"/>
        <v>63.52</v>
      </c>
      <c r="C9" s="2">
        <f t="shared" si="1"/>
        <v>63.52</v>
      </c>
      <c r="D9" s="4"/>
    </row>
    <row r="10" spans="1:12" x14ac:dyDescent="0.2">
      <c r="A10" s="1">
        <v>65</v>
      </c>
      <c r="B10" s="2">
        <f t="shared" si="0"/>
        <v>64.375</v>
      </c>
      <c r="C10" s="2">
        <f t="shared" si="1"/>
        <v>64.375</v>
      </c>
      <c r="D10" s="4"/>
    </row>
    <row r="11" spans="1:12" x14ac:dyDescent="0.2">
      <c r="A11" s="1">
        <v>66</v>
      </c>
      <c r="B11" s="2">
        <f t="shared" si="0"/>
        <v>65.22</v>
      </c>
      <c r="C11" s="2">
        <f t="shared" si="1"/>
        <v>65.22</v>
      </c>
      <c r="D11" s="4"/>
    </row>
    <row r="12" spans="1:12" x14ac:dyDescent="0.2">
      <c r="A12" s="1">
        <v>67</v>
      </c>
      <c r="B12" s="2">
        <f t="shared" si="0"/>
        <v>66.055000000000007</v>
      </c>
      <c r="C12" s="2">
        <f t="shared" si="1"/>
        <v>66.055000000000007</v>
      </c>
      <c r="D12" s="4"/>
    </row>
    <row r="13" spans="1:12" x14ac:dyDescent="0.2">
      <c r="A13" s="1">
        <v>68</v>
      </c>
      <c r="B13" s="2">
        <f t="shared" si="0"/>
        <v>66.88</v>
      </c>
      <c r="C13" s="2">
        <f t="shared" si="1"/>
        <v>66.88</v>
      </c>
      <c r="D13" s="4"/>
    </row>
    <row r="14" spans="1:12" x14ac:dyDescent="0.2">
      <c r="A14" s="1">
        <v>69</v>
      </c>
      <c r="B14" s="2">
        <f t="shared" si="0"/>
        <v>67.694999999999993</v>
      </c>
      <c r="C14" s="2">
        <f t="shared" si="1"/>
        <v>67.694999999999993</v>
      </c>
      <c r="D14" s="4"/>
    </row>
    <row r="15" spans="1:12" x14ac:dyDescent="0.2">
      <c r="A15" s="1">
        <v>70</v>
      </c>
      <c r="B15" s="2">
        <f t="shared" si="0"/>
        <v>68.5</v>
      </c>
      <c r="C15" s="2">
        <f t="shared" si="1"/>
        <v>68.5</v>
      </c>
      <c r="D15" s="4"/>
    </row>
    <row r="16" spans="1:12" x14ac:dyDescent="0.2">
      <c r="A16" s="1">
        <v>71</v>
      </c>
      <c r="B16" s="2">
        <f t="shared" ref="B16:B85" si="2">60+(A16-60)/2-(A16-60)*(A16-140)/200</f>
        <v>69.295000000000002</v>
      </c>
      <c r="C16" s="2">
        <f t="shared" si="1"/>
        <v>69.295000000000002</v>
      </c>
    </row>
    <row r="17" spans="1:3" x14ac:dyDescent="0.2">
      <c r="A17" s="1">
        <v>72</v>
      </c>
      <c r="B17" s="2">
        <f t="shared" si="2"/>
        <v>70.08</v>
      </c>
      <c r="C17" s="2">
        <f t="shared" si="1"/>
        <v>70.08</v>
      </c>
    </row>
    <row r="18" spans="1:3" x14ac:dyDescent="0.2">
      <c r="A18" s="1">
        <v>73</v>
      </c>
      <c r="B18" s="2">
        <f t="shared" si="2"/>
        <v>70.855000000000004</v>
      </c>
      <c r="C18" s="2">
        <f t="shared" si="1"/>
        <v>70.855000000000004</v>
      </c>
    </row>
    <row r="19" spans="1:3" x14ac:dyDescent="0.2">
      <c r="A19" s="1">
        <v>74</v>
      </c>
      <c r="B19" s="2">
        <f t="shared" si="2"/>
        <v>71.62</v>
      </c>
      <c r="C19" s="2">
        <f t="shared" si="1"/>
        <v>71.62</v>
      </c>
    </row>
    <row r="20" spans="1:3" x14ac:dyDescent="0.2">
      <c r="A20" s="1">
        <v>75</v>
      </c>
      <c r="B20" s="2">
        <f t="shared" si="2"/>
        <v>72.375</v>
      </c>
      <c r="C20" s="2">
        <f t="shared" si="1"/>
        <v>72.375</v>
      </c>
    </row>
    <row r="21" spans="1:3" x14ac:dyDescent="0.2">
      <c r="A21" s="1">
        <v>76</v>
      </c>
      <c r="B21" s="2">
        <f t="shared" si="2"/>
        <v>73.12</v>
      </c>
      <c r="C21" s="2">
        <f t="shared" si="1"/>
        <v>73.12</v>
      </c>
    </row>
    <row r="22" spans="1:3" x14ac:dyDescent="0.2">
      <c r="A22" s="1">
        <v>77</v>
      </c>
      <c r="B22" s="2">
        <f t="shared" si="2"/>
        <v>73.855000000000004</v>
      </c>
      <c r="C22" s="2">
        <f t="shared" si="1"/>
        <v>73.855000000000004</v>
      </c>
    </row>
    <row r="23" spans="1:3" x14ac:dyDescent="0.2">
      <c r="A23" s="1">
        <v>78</v>
      </c>
      <c r="B23" s="2">
        <f t="shared" si="2"/>
        <v>74.58</v>
      </c>
      <c r="C23" s="2">
        <f t="shared" si="1"/>
        <v>74.58</v>
      </c>
    </row>
    <row r="24" spans="1:3" x14ac:dyDescent="0.2">
      <c r="A24" s="1">
        <v>79</v>
      </c>
      <c r="B24" s="2">
        <f t="shared" si="2"/>
        <v>75.295000000000002</v>
      </c>
      <c r="C24" s="2">
        <f t="shared" si="1"/>
        <v>75.295000000000002</v>
      </c>
    </row>
    <row r="25" spans="1:3" x14ac:dyDescent="0.2">
      <c r="A25" s="1">
        <v>80</v>
      </c>
      <c r="B25" s="2">
        <f t="shared" si="2"/>
        <v>76</v>
      </c>
      <c r="C25" s="2">
        <f t="shared" si="1"/>
        <v>76</v>
      </c>
    </row>
    <row r="26" spans="1:3" x14ac:dyDescent="0.2">
      <c r="A26" s="1">
        <v>81</v>
      </c>
      <c r="B26" s="2">
        <f t="shared" si="2"/>
        <v>76.694999999999993</v>
      </c>
      <c r="C26" s="2">
        <f t="shared" si="1"/>
        <v>76.694999999999993</v>
      </c>
    </row>
    <row r="27" spans="1:3" x14ac:dyDescent="0.2">
      <c r="A27" s="1">
        <v>82</v>
      </c>
      <c r="B27" s="2">
        <f t="shared" si="2"/>
        <v>77.38</v>
      </c>
      <c r="C27" s="2">
        <f t="shared" si="1"/>
        <v>77.38</v>
      </c>
    </row>
    <row r="28" spans="1:3" x14ac:dyDescent="0.2">
      <c r="A28" s="1">
        <v>83</v>
      </c>
      <c r="B28" s="2">
        <f t="shared" si="2"/>
        <v>78.055000000000007</v>
      </c>
      <c r="C28" s="2">
        <f t="shared" si="1"/>
        <v>78.055000000000007</v>
      </c>
    </row>
    <row r="29" spans="1:3" x14ac:dyDescent="0.2">
      <c r="A29" s="1">
        <v>84</v>
      </c>
      <c r="B29" s="2">
        <f t="shared" si="2"/>
        <v>78.72</v>
      </c>
      <c r="C29" s="2">
        <f t="shared" si="1"/>
        <v>78.72</v>
      </c>
    </row>
    <row r="30" spans="1:3" x14ac:dyDescent="0.2">
      <c r="A30" s="1">
        <v>85</v>
      </c>
      <c r="B30" s="2">
        <f t="shared" si="2"/>
        <v>79.375</v>
      </c>
      <c r="C30" s="2">
        <f t="shared" si="1"/>
        <v>79.375</v>
      </c>
    </row>
    <row r="31" spans="1:3" x14ac:dyDescent="0.2">
      <c r="A31" s="1">
        <v>86</v>
      </c>
      <c r="B31" s="2">
        <f t="shared" si="2"/>
        <v>80.02</v>
      </c>
      <c r="C31" s="2">
        <f t="shared" si="1"/>
        <v>80.02</v>
      </c>
    </row>
    <row r="32" spans="1:3" x14ac:dyDescent="0.2">
      <c r="A32" s="1">
        <v>87</v>
      </c>
      <c r="B32" s="2">
        <f t="shared" si="2"/>
        <v>80.655000000000001</v>
      </c>
      <c r="C32" s="2">
        <f t="shared" si="1"/>
        <v>80.655000000000001</v>
      </c>
    </row>
    <row r="33" spans="1:3" x14ac:dyDescent="0.2">
      <c r="A33" s="1">
        <v>88</v>
      </c>
      <c r="B33" s="2">
        <f t="shared" si="2"/>
        <v>81.28</v>
      </c>
      <c r="C33" s="2">
        <f t="shared" si="1"/>
        <v>81.28</v>
      </c>
    </row>
    <row r="34" spans="1:3" x14ac:dyDescent="0.2">
      <c r="A34" s="1">
        <v>89</v>
      </c>
      <c r="B34" s="2">
        <f t="shared" si="2"/>
        <v>81.894999999999996</v>
      </c>
      <c r="C34" s="2">
        <f t="shared" si="1"/>
        <v>81.894999999999996</v>
      </c>
    </row>
    <row r="35" spans="1:3" x14ac:dyDescent="0.2">
      <c r="A35" s="1">
        <v>90</v>
      </c>
      <c r="B35" s="2">
        <f t="shared" si="2"/>
        <v>82.5</v>
      </c>
      <c r="C35" s="2">
        <f t="shared" si="1"/>
        <v>82.5</v>
      </c>
    </row>
    <row r="36" spans="1:3" x14ac:dyDescent="0.2">
      <c r="A36" s="1">
        <v>91</v>
      </c>
      <c r="B36" s="2">
        <f t="shared" si="2"/>
        <v>83.094999999999999</v>
      </c>
      <c r="C36" s="2">
        <f t="shared" si="1"/>
        <v>83.094999999999999</v>
      </c>
    </row>
    <row r="37" spans="1:3" x14ac:dyDescent="0.2">
      <c r="A37" s="1">
        <v>92</v>
      </c>
      <c r="B37" s="2">
        <f t="shared" si="2"/>
        <v>83.68</v>
      </c>
      <c r="C37" s="2">
        <f t="shared" si="1"/>
        <v>83.68</v>
      </c>
    </row>
    <row r="38" spans="1:3" x14ac:dyDescent="0.2">
      <c r="A38" s="1">
        <v>93</v>
      </c>
      <c r="B38" s="2">
        <f t="shared" si="2"/>
        <v>84.254999999999995</v>
      </c>
      <c r="C38" s="2">
        <f t="shared" si="1"/>
        <v>84.254999999999995</v>
      </c>
    </row>
    <row r="39" spans="1:3" x14ac:dyDescent="0.2">
      <c r="A39" s="1">
        <v>94</v>
      </c>
      <c r="B39" s="2">
        <f t="shared" si="2"/>
        <v>84.82</v>
      </c>
      <c r="C39" s="2">
        <f t="shared" si="1"/>
        <v>84.82</v>
      </c>
    </row>
    <row r="40" spans="1:3" x14ac:dyDescent="0.2">
      <c r="A40" s="1">
        <v>95</v>
      </c>
      <c r="B40" s="2">
        <f t="shared" si="2"/>
        <v>85.375</v>
      </c>
      <c r="C40" s="2">
        <f t="shared" si="1"/>
        <v>85.375</v>
      </c>
    </row>
    <row r="41" spans="1:3" x14ac:dyDescent="0.2">
      <c r="A41" s="1">
        <v>96</v>
      </c>
      <c r="B41" s="2">
        <f t="shared" si="2"/>
        <v>85.92</v>
      </c>
      <c r="C41" s="2">
        <f t="shared" si="1"/>
        <v>85.92</v>
      </c>
    </row>
    <row r="42" spans="1:3" x14ac:dyDescent="0.2">
      <c r="A42" s="1">
        <v>97</v>
      </c>
      <c r="B42" s="2">
        <f t="shared" si="2"/>
        <v>86.454999999999998</v>
      </c>
      <c r="C42" s="2">
        <f t="shared" si="1"/>
        <v>86.454999999999998</v>
      </c>
    </row>
    <row r="43" spans="1:3" x14ac:dyDescent="0.2">
      <c r="A43" s="1">
        <v>98</v>
      </c>
      <c r="B43" s="2">
        <f t="shared" si="2"/>
        <v>86.98</v>
      </c>
      <c r="C43" s="2">
        <f t="shared" si="1"/>
        <v>86.98</v>
      </c>
    </row>
    <row r="44" spans="1:3" x14ac:dyDescent="0.2">
      <c r="A44" s="1">
        <v>99</v>
      </c>
      <c r="B44" s="2">
        <f t="shared" si="2"/>
        <v>87.495000000000005</v>
      </c>
      <c r="C44" s="2">
        <f t="shared" si="1"/>
        <v>87.495000000000005</v>
      </c>
    </row>
    <row r="45" spans="1:3" x14ac:dyDescent="0.2">
      <c r="A45" s="1">
        <v>100</v>
      </c>
      <c r="B45" s="2">
        <f t="shared" si="2"/>
        <v>88</v>
      </c>
      <c r="C45" s="2">
        <f t="shared" si="1"/>
        <v>88</v>
      </c>
    </row>
    <row r="46" spans="1:3" x14ac:dyDescent="0.2">
      <c r="A46" s="1">
        <v>101</v>
      </c>
      <c r="B46" s="2">
        <f t="shared" si="2"/>
        <v>88.495000000000005</v>
      </c>
      <c r="C46" s="2">
        <f t="shared" si="1"/>
        <v>88.495000000000005</v>
      </c>
    </row>
    <row r="47" spans="1:3" x14ac:dyDescent="0.2">
      <c r="A47" s="1">
        <v>102</v>
      </c>
      <c r="B47" s="2">
        <f t="shared" si="2"/>
        <v>88.98</v>
      </c>
      <c r="C47" s="2">
        <f t="shared" si="1"/>
        <v>88.98</v>
      </c>
    </row>
    <row r="48" spans="1:3" x14ac:dyDescent="0.2">
      <c r="A48" s="1">
        <v>103</v>
      </c>
      <c r="B48" s="2">
        <f t="shared" si="2"/>
        <v>89.454999999999998</v>
      </c>
      <c r="C48" s="2">
        <f t="shared" si="1"/>
        <v>89.454999999999998</v>
      </c>
    </row>
    <row r="49" spans="1:3" x14ac:dyDescent="0.2">
      <c r="A49" s="1">
        <v>104</v>
      </c>
      <c r="B49" s="2">
        <f t="shared" si="2"/>
        <v>89.92</v>
      </c>
      <c r="C49" s="2">
        <f t="shared" si="1"/>
        <v>89.92</v>
      </c>
    </row>
    <row r="50" spans="1:3" x14ac:dyDescent="0.2">
      <c r="A50" s="1">
        <v>105</v>
      </c>
      <c r="B50" s="2">
        <f t="shared" si="2"/>
        <v>90.375</v>
      </c>
      <c r="C50" s="2">
        <f t="shared" si="1"/>
        <v>90.375</v>
      </c>
    </row>
    <row r="51" spans="1:3" x14ac:dyDescent="0.2">
      <c r="A51" s="1">
        <v>106</v>
      </c>
      <c r="B51" s="2">
        <f t="shared" si="2"/>
        <v>90.82</v>
      </c>
      <c r="C51" s="2">
        <f t="shared" si="1"/>
        <v>90.82</v>
      </c>
    </row>
    <row r="52" spans="1:3" x14ac:dyDescent="0.2">
      <c r="A52" s="1">
        <v>107</v>
      </c>
      <c r="B52" s="2">
        <f t="shared" si="2"/>
        <v>91.254999999999995</v>
      </c>
      <c r="C52" s="2">
        <f t="shared" si="1"/>
        <v>91.254999999999995</v>
      </c>
    </row>
    <row r="53" spans="1:3" x14ac:dyDescent="0.2">
      <c r="A53" s="1">
        <v>108</v>
      </c>
      <c r="B53" s="2">
        <f t="shared" si="2"/>
        <v>91.68</v>
      </c>
      <c r="C53" s="2">
        <f t="shared" si="1"/>
        <v>91.68</v>
      </c>
    </row>
    <row r="54" spans="1:3" x14ac:dyDescent="0.2">
      <c r="A54" s="1">
        <v>109</v>
      </c>
      <c r="B54" s="2">
        <f t="shared" si="2"/>
        <v>92.094999999999999</v>
      </c>
      <c r="C54" s="2">
        <f t="shared" si="1"/>
        <v>92.094999999999999</v>
      </c>
    </row>
    <row r="55" spans="1:3" x14ac:dyDescent="0.2">
      <c r="A55" s="1">
        <v>110</v>
      </c>
      <c r="B55" s="2">
        <f t="shared" si="2"/>
        <v>92.5</v>
      </c>
      <c r="C55" s="2">
        <f t="shared" si="1"/>
        <v>92.5</v>
      </c>
    </row>
    <row r="56" spans="1:3" x14ac:dyDescent="0.2">
      <c r="A56" s="1">
        <v>111</v>
      </c>
      <c r="B56" s="2">
        <f t="shared" si="2"/>
        <v>92.894999999999996</v>
      </c>
      <c r="C56" s="2">
        <f t="shared" si="1"/>
        <v>92.894999999999996</v>
      </c>
    </row>
    <row r="57" spans="1:3" x14ac:dyDescent="0.2">
      <c r="A57" s="1">
        <v>112</v>
      </c>
      <c r="B57" s="2">
        <f t="shared" si="2"/>
        <v>93.28</v>
      </c>
      <c r="C57" s="2">
        <f t="shared" si="1"/>
        <v>93.28</v>
      </c>
    </row>
    <row r="58" spans="1:3" x14ac:dyDescent="0.2">
      <c r="A58" s="1">
        <v>113</v>
      </c>
      <c r="B58" s="2">
        <f t="shared" si="2"/>
        <v>93.655000000000001</v>
      </c>
      <c r="C58" s="2">
        <f t="shared" si="1"/>
        <v>93.655000000000001</v>
      </c>
    </row>
    <row r="59" spans="1:3" x14ac:dyDescent="0.2">
      <c r="A59" s="1">
        <v>114</v>
      </c>
      <c r="B59" s="2">
        <f t="shared" si="2"/>
        <v>94.02</v>
      </c>
      <c r="C59" s="2">
        <f t="shared" si="1"/>
        <v>94.02</v>
      </c>
    </row>
    <row r="60" spans="1:3" x14ac:dyDescent="0.2">
      <c r="A60" s="1">
        <v>115</v>
      </c>
      <c r="B60" s="2">
        <f t="shared" si="2"/>
        <v>94.375</v>
      </c>
      <c r="C60" s="2">
        <f t="shared" si="1"/>
        <v>94.375</v>
      </c>
    </row>
    <row r="61" spans="1:3" x14ac:dyDescent="0.2">
      <c r="A61" s="1">
        <v>116</v>
      </c>
      <c r="B61" s="2">
        <f t="shared" si="2"/>
        <v>94.72</v>
      </c>
      <c r="C61" s="2">
        <f t="shared" si="1"/>
        <v>94.72</v>
      </c>
    </row>
    <row r="62" spans="1:3" x14ac:dyDescent="0.2">
      <c r="A62" s="1">
        <v>117</v>
      </c>
      <c r="B62" s="2">
        <f t="shared" si="2"/>
        <v>95.055000000000007</v>
      </c>
      <c r="C62" s="2">
        <f t="shared" si="1"/>
        <v>95.055000000000007</v>
      </c>
    </row>
    <row r="63" spans="1:3" x14ac:dyDescent="0.2">
      <c r="A63" s="1">
        <v>118</v>
      </c>
      <c r="B63" s="2">
        <f t="shared" si="2"/>
        <v>95.38</v>
      </c>
      <c r="C63" s="2">
        <f t="shared" si="1"/>
        <v>95.38</v>
      </c>
    </row>
    <row r="64" spans="1:3" x14ac:dyDescent="0.2">
      <c r="A64" s="1">
        <v>119</v>
      </c>
      <c r="B64" s="2">
        <f t="shared" si="2"/>
        <v>95.694999999999993</v>
      </c>
      <c r="C64" s="2">
        <f t="shared" si="1"/>
        <v>95.694999999999993</v>
      </c>
    </row>
    <row r="65" spans="1:3" x14ac:dyDescent="0.2">
      <c r="A65" s="1">
        <v>120</v>
      </c>
      <c r="B65" s="2">
        <f t="shared" si="2"/>
        <v>96</v>
      </c>
      <c r="C65" s="2">
        <f t="shared" si="1"/>
        <v>96</v>
      </c>
    </row>
    <row r="66" spans="1:3" x14ac:dyDescent="0.2">
      <c r="A66" s="1">
        <v>121</v>
      </c>
      <c r="B66" s="2">
        <f t="shared" si="2"/>
        <v>96.295000000000002</v>
      </c>
      <c r="C66" s="2">
        <f t="shared" si="1"/>
        <v>96.295000000000002</v>
      </c>
    </row>
    <row r="67" spans="1:3" x14ac:dyDescent="0.2">
      <c r="A67" s="1">
        <v>122</v>
      </c>
      <c r="B67" s="2">
        <f t="shared" si="2"/>
        <v>96.58</v>
      </c>
      <c r="C67" s="2">
        <f t="shared" si="1"/>
        <v>96.58</v>
      </c>
    </row>
    <row r="68" spans="1:3" x14ac:dyDescent="0.2">
      <c r="A68" s="1">
        <v>123</v>
      </c>
      <c r="B68" s="2">
        <f t="shared" si="2"/>
        <v>96.855000000000004</v>
      </c>
      <c r="C68" s="2">
        <f t="shared" si="1"/>
        <v>96.855000000000004</v>
      </c>
    </row>
    <row r="69" spans="1:3" x14ac:dyDescent="0.2">
      <c r="A69" s="1">
        <v>124</v>
      </c>
      <c r="B69" s="2">
        <f t="shared" si="2"/>
        <v>97.12</v>
      </c>
      <c r="C69" s="2">
        <f t="shared" si="1"/>
        <v>97.12</v>
      </c>
    </row>
    <row r="70" spans="1:3" x14ac:dyDescent="0.2">
      <c r="A70" s="1">
        <v>125</v>
      </c>
      <c r="B70" s="2">
        <f t="shared" si="2"/>
        <v>97.375</v>
      </c>
      <c r="C70" s="2">
        <f t="shared" ref="C70:C85" si="3">100.5-(A70-150)^2/200</f>
        <v>97.375</v>
      </c>
    </row>
    <row r="71" spans="1:3" x14ac:dyDescent="0.2">
      <c r="A71" s="1">
        <v>126</v>
      </c>
      <c r="B71" s="2">
        <f t="shared" si="2"/>
        <v>97.62</v>
      </c>
      <c r="C71" s="2">
        <f t="shared" si="3"/>
        <v>97.62</v>
      </c>
    </row>
    <row r="72" spans="1:3" x14ac:dyDescent="0.2">
      <c r="A72" s="1">
        <v>127</v>
      </c>
      <c r="B72" s="2">
        <f t="shared" si="2"/>
        <v>97.855000000000004</v>
      </c>
      <c r="C72" s="2">
        <f t="shared" si="3"/>
        <v>97.855000000000004</v>
      </c>
    </row>
    <row r="73" spans="1:3" x14ac:dyDescent="0.2">
      <c r="A73" s="1">
        <v>128</v>
      </c>
      <c r="B73" s="2">
        <f t="shared" si="2"/>
        <v>98.08</v>
      </c>
      <c r="C73" s="2">
        <f t="shared" si="3"/>
        <v>98.08</v>
      </c>
    </row>
    <row r="74" spans="1:3" x14ac:dyDescent="0.2">
      <c r="A74" s="1">
        <v>129</v>
      </c>
      <c r="B74" s="2">
        <f t="shared" si="2"/>
        <v>98.295000000000002</v>
      </c>
      <c r="C74" s="2">
        <f t="shared" si="3"/>
        <v>98.295000000000002</v>
      </c>
    </row>
    <row r="75" spans="1:3" x14ac:dyDescent="0.2">
      <c r="A75" s="1">
        <v>130</v>
      </c>
      <c r="B75" s="2">
        <f t="shared" si="2"/>
        <v>98.5</v>
      </c>
      <c r="C75" s="2">
        <f t="shared" si="3"/>
        <v>98.5</v>
      </c>
    </row>
    <row r="76" spans="1:3" x14ac:dyDescent="0.2">
      <c r="A76" s="1">
        <v>131</v>
      </c>
      <c r="B76" s="2">
        <f t="shared" si="2"/>
        <v>98.694999999999993</v>
      </c>
      <c r="C76" s="2">
        <f t="shared" si="3"/>
        <v>98.694999999999993</v>
      </c>
    </row>
    <row r="77" spans="1:3" x14ac:dyDescent="0.2">
      <c r="A77" s="1">
        <v>132</v>
      </c>
      <c r="B77" s="2">
        <f t="shared" si="2"/>
        <v>98.88</v>
      </c>
      <c r="C77" s="2">
        <f t="shared" si="3"/>
        <v>98.88</v>
      </c>
    </row>
    <row r="78" spans="1:3" x14ac:dyDescent="0.2">
      <c r="A78" s="1">
        <v>133</v>
      </c>
      <c r="B78" s="2">
        <f t="shared" si="2"/>
        <v>99.055000000000007</v>
      </c>
      <c r="C78" s="2">
        <f t="shared" si="3"/>
        <v>99.055000000000007</v>
      </c>
    </row>
    <row r="79" spans="1:3" x14ac:dyDescent="0.2">
      <c r="A79" s="1">
        <v>134</v>
      </c>
      <c r="B79" s="2">
        <f t="shared" si="2"/>
        <v>99.22</v>
      </c>
      <c r="C79" s="2">
        <f t="shared" si="3"/>
        <v>99.22</v>
      </c>
    </row>
    <row r="80" spans="1:3" x14ac:dyDescent="0.2">
      <c r="A80" s="1">
        <v>135</v>
      </c>
      <c r="B80" s="2">
        <f t="shared" si="2"/>
        <v>99.375</v>
      </c>
      <c r="C80" s="2">
        <f t="shared" si="3"/>
        <v>99.375</v>
      </c>
    </row>
    <row r="81" spans="1:3" x14ac:dyDescent="0.2">
      <c r="A81" s="1">
        <v>136</v>
      </c>
      <c r="B81" s="2">
        <f t="shared" si="2"/>
        <v>99.52</v>
      </c>
      <c r="C81" s="2">
        <f t="shared" si="3"/>
        <v>99.52</v>
      </c>
    </row>
    <row r="82" spans="1:3" x14ac:dyDescent="0.2">
      <c r="A82" s="1">
        <v>137</v>
      </c>
      <c r="B82" s="2">
        <f t="shared" si="2"/>
        <v>99.655000000000001</v>
      </c>
      <c r="C82" s="2">
        <f t="shared" si="3"/>
        <v>99.655000000000001</v>
      </c>
    </row>
    <row r="83" spans="1:3" x14ac:dyDescent="0.2">
      <c r="A83" s="1">
        <v>138</v>
      </c>
      <c r="B83" s="2">
        <f t="shared" si="2"/>
        <v>99.78</v>
      </c>
      <c r="C83" s="2">
        <f t="shared" si="3"/>
        <v>99.78</v>
      </c>
    </row>
    <row r="84" spans="1:3" x14ac:dyDescent="0.2">
      <c r="A84" s="1">
        <v>139</v>
      </c>
      <c r="B84" s="2">
        <f t="shared" si="2"/>
        <v>99.894999999999996</v>
      </c>
      <c r="C84" s="2">
        <f t="shared" si="3"/>
        <v>99.894999999999996</v>
      </c>
    </row>
    <row r="85" spans="1:3" x14ac:dyDescent="0.2">
      <c r="A85" s="1">
        <v>140</v>
      </c>
      <c r="B85" s="2">
        <f t="shared" si="2"/>
        <v>100</v>
      </c>
      <c r="C85" s="2">
        <f t="shared" si="3"/>
        <v>100</v>
      </c>
    </row>
    <row r="87" spans="1:3" x14ac:dyDescent="0.2">
      <c r="A87" t="s">
        <v>12</v>
      </c>
    </row>
    <row r="88" spans="1:3" x14ac:dyDescent="0.2">
      <c r="A88" s="1">
        <v>0</v>
      </c>
      <c r="B88" s="1">
        <v>0</v>
      </c>
    </row>
    <row r="89" spans="1:3" x14ac:dyDescent="0.2">
      <c r="A89" s="1">
        <v>60</v>
      </c>
      <c r="B89" s="1">
        <v>60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Y44" sqref="Y44"/>
    </sheetView>
  </sheetViews>
  <sheetFormatPr defaultRowHeight="13.2" x14ac:dyDescent="0.2"/>
  <cols>
    <col min="1" max="3" width="8.109375" customWidth="1"/>
  </cols>
  <sheetData>
    <row r="1" spans="1:11" ht="16.2" x14ac:dyDescent="0.2">
      <c r="A1" s="5" t="s">
        <v>0</v>
      </c>
      <c r="K1" s="29" t="s">
        <v>14</v>
      </c>
    </row>
    <row r="3" spans="1:11" ht="14.4" x14ac:dyDescent="0.2">
      <c r="A3" s="6" t="s">
        <v>4</v>
      </c>
    </row>
    <row r="4" spans="1:11" ht="14.4" customHeight="1" x14ac:dyDescent="0.2">
      <c r="A4" s="3" t="s">
        <v>1</v>
      </c>
      <c r="B4" s="3" t="s">
        <v>2</v>
      </c>
      <c r="C4" s="3" t="s">
        <v>3</v>
      </c>
    </row>
    <row r="5" spans="1:11" x14ac:dyDescent="0.2">
      <c r="A5" s="1">
        <v>80</v>
      </c>
      <c r="B5" s="2">
        <f>80+(A5-80)/2-(A5-80)*(A5-120)/120</f>
        <v>80</v>
      </c>
      <c r="C5" s="2">
        <f>104.5-(A5-150)^2/200</f>
        <v>80</v>
      </c>
      <c r="D5" s="4"/>
    </row>
    <row r="6" spans="1:11" x14ac:dyDescent="0.2">
      <c r="A6" s="1">
        <v>81</v>
      </c>
      <c r="B6" s="2">
        <f t="shared" ref="B6:B45" si="0">80+(A6-80)/2-(A6-80)*(A6-120)/120</f>
        <v>80.825000000000003</v>
      </c>
      <c r="C6" s="2">
        <f t="shared" ref="C6:C45" si="1">104.5-(A6-150)^2/200</f>
        <v>80.694999999999993</v>
      </c>
    </row>
    <row r="7" spans="1:11" x14ac:dyDescent="0.2">
      <c r="A7" s="1">
        <v>82</v>
      </c>
      <c r="B7" s="2">
        <f t="shared" si="0"/>
        <v>81.63333333333334</v>
      </c>
      <c r="C7" s="2">
        <f t="shared" si="1"/>
        <v>81.38</v>
      </c>
    </row>
    <row r="8" spans="1:11" x14ac:dyDescent="0.2">
      <c r="A8" s="1">
        <v>83</v>
      </c>
      <c r="B8" s="2">
        <f t="shared" si="0"/>
        <v>82.424999999999997</v>
      </c>
      <c r="C8" s="2">
        <f t="shared" si="1"/>
        <v>82.055000000000007</v>
      </c>
    </row>
    <row r="9" spans="1:11" x14ac:dyDescent="0.2">
      <c r="A9" s="1">
        <v>84</v>
      </c>
      <c r="B9" s="2">
        <f t="shared" si="0"/>
        <v>83.2</v>
      </c>
      <c r="C9" s="2">
        <f t="shared" si="1"/>
        <v>82.72</v>
      </c>
    </row>
    <row r="10" spans="1:11" x14ac:dyDescent="0.2">
      <c r="A10" s="1">
        <v>85</v>
      </c>
      <c r="B10" s="2">
        <f t="shared" si="0"/>
        <v>83.958333333333329</v>
      </c>
      <c r="C10" s="2">
        <f t="shared" si="1"/>
        <v>83.375</v>
      </c>
    </row>
    <row r="11" spans="1:11" x14ac:dyDescent="0.2">
      <c r="A11" s="1">
        <v>86</v>
      </c>
      <c r="B11" s="2">
        <f t="shared" si="0"/>
        <v>84.7</v>
      </c>
      <c r="C11" s="2">
        <f t="shared" si="1"/>
        <v>84.02</v>
      </c>
    </row>
    <row r="12" spans="1:11" x14ac:dyDescent="0.2">
      <c r="A12" s="1">
        <v>87</v>
      </c>
      <c r="B12" s="2">
        <f t="shared" si="0"/>
        <v>85.424999999999997</v>
      </c>
      <c r="C12" s="2">
        <f t="shared" si="1"/>
        <v>84.655000000000001</v>
      </c>
    </row>
    <row r="13" spans="1:11" x14ac:dyDescent="0.2">
      <c r="A13" s="1">
        <v>88</v>
      </c>
      <c r="B13" s="2">
        <f t="shared" si="0"/>
        <v>86.13333333333334</v>
      </c>
      <c r="C13" s="2">
        <f t="shared" si="1"/>
        <v>85.28</v>
      </c>
    </row>
    <row r="14" spans="1:11" x14ac:dyDescent="0.2">
      <c r="A14" s="1">
        <v>89</v>
      </c>
      <c r="B14" s="2">
        <f t="shared" si="0"/>
        <v>86.825000000000003</v>
      </c>
      <c r="C14" s="2">
        <f t="shared" si="1"/>
        <v>85.894999999999996</v>
      </c>
    </row>
    <row r="15" spans="1:11" x14ac:dyDescent="0.2">
      <c r="A15" s="1">
        <v>90</v>
      </c>
      <c r="B15" s="2">
        <f t="shared" si="0"/>
        <v>87.5</v>
      </c>
      <c r="C15" s="2">
        <f t="shared" si="1"/>
        <v>86.5</v>
      </c>
    </row>
    <row r="16" spans="1:11" x14ac:dyDescent="0.2">
      <c r="A16" s="1">
        <v>91</v>
      </c>
      <c r="B16" s="2">
        <f t="shared" si="0"/>
        <v>88.158333333333331</v>
      </c>
      <c r="C16" s="2">
        <f t="shared" si="1"/>
        <v>87.094999999999999</v>
      </c>
    </row>
    <row r="17" spans="1:3" x14ac:dyDescent="0.2">
      <c r="A17" s="1">
        <v>92</v>
      </c>
      <c r="B17" s="2">
        <f t="shared" si="0"/>
        <v>88.8</v>
      </c>
      <c r="C17" s="2">
        <f t="shared" si="1"/>
        <v>87.68</v>
      </c>
    </row>
    <row r="18" spans="1:3" x14ac:dyDescent="0.2">
      <c r="A18" s="1">
        <v>93</v>
      </c>
      <c r="B18" s="2">
        <f t="shared" si="0"/>
        <v>89.424999999999997</v>
      </c>
      <c r="C18" s="2">
        <f t="shared" si="1"/>
        <v>88.254999999999995</v>
      </c>
    </row>
    <row r="19" spans="1:3" x14ac:dyDescent="0.2">
      <c r="A19" s="1">
        <v>94</v>
      </c>
      <c r="B19" s="2">
        <f t="shared" si="0"/>
        <v>90.033333333333331</v>
      </c>
      <c r="C19" s="2">
        <f t="shared" si="1"/>
        <v>88.82</v>
      </c>
    </row>
    <row r="20" spans="1:3" x14ac:dyDescent="0.2">
      <c r="A20" s="1">
        <v>95</v>
      </c>
      <c r="B20" s="2">
        <f t="shared" si="0"/>
        <v>90.625</v>
      </c>
      <c r="C20" s="2">
        <f t="shared" si="1"/>
        <v>89.375</v>
      </c>
    </row>
    <row r="21" spans="1:3" x14ac:dyDescent="0.2">
      <c r="A21" s="1">
        <v>96</v>
      </c>
      <c r="B21" s="2">
        <f t="shared" si="0"/>
        <v>91.2</v>
      </c>
      <c r="C21" s="2">
        <f t="shared" si="1"/>
        <v>89.92</v>
      </c>
    </row>
    <row r="22" spans="1:3" x14ac:dyDescent="0.2">
      <c r="A22" s="1">
        <v>97</v>
      </c>
      <c r="B22" s="2">
        <f t="shared" si="0"/>
        <v>91.75833333333334</v>
      </c>
      <c r="C22" s="2">
        <f t="shared" si="1"/>
        <v>90.454999999999998</v>
      </c>
    </row>
    <row r="23" spans="1:3" x14ac:dyDescent="0.2">
      <c r="A23" s="1">
        <v>98</v>
      </c>
      <c r="B23" s="2">
        <f t="shared" si="0"/>
        <v>92.3</v>
      </c>
      <c r="C23" s="2">
        <f t="shared" si="1"/>
        <v>90.98</v>
      </c>
    </row>
    <row r="24" spans="1:3" x14ac:dyDescent="0.2">
      <c r="A24" s="1">
        <v>99</v>
      </c>
      <c r="B24" s="2">
        <f t="shared" si="0"/>
        <v>92.825000000000003</v>
      </c>
      <c r="C24" s="2">
        <f t="shared" si="1"/>
        <v>91.495000000000005</v>
      </c>
    </row>
    <row r="25" spans="1:3" x14ac:dyDescent="0.2">
      <c r="A25" s="1">
        <v>100</v>
      </c>
      <c r="B25" s="2">
        <f t="shared" si="0"/>
        <v>93.333333333333329</v>
      </c>
      <c r="C25" s="2">
        <f t="shared" si="1"/>
        <v>92</v>
      </c>
    </row>
    <row r="26" spans="1:3" x14ac:dyDescent="0.2">
      <c r="A26" s="1">
        <v>101</v>
      </c>
      <c r="B26" s="2">
        <f t="shared" si="0"/>
        <v>93.825000000000003</v>
      </c>
      <c r="C26" s="2">
        <f t="shared" si="1"/>
        <v>92.495000000000005</v>
      </c>
    </row>
    <row r="27" spans="1:3" x14ac:dyDescent="0.2">
      <c r="A27" s="1">
        <v>102</v>
      </c>
      <c r="B27" s="2">
        <f t="shared" si="0"/>
        <v>94.3</v>
      </c>
      <c r="C27" s="2">
        <f t="shared" si="1"/>
        <v>92.98</v>
      </c>
    </row>
    <row r="28" spans="1:3" x14ac:dyDescent="0.2">
      <c r="A28" s="1">
        <v>103</v>
      </c>
      <c r="B28" s="2">
        <f t="shared" si="0"/>
        <v>94.75833333333334</v>
      </c>
      <c r="C28" s="2">
        <f t="shared" si="1"/>
        <v>93.454999999999998</v>
      </c>
    </row>
    <row r="29" spans="1:3" x14ac:dyDescent="0.2">
      <c r="A29" s="1">
        <v>104</v>
      </c>
      <c r="B29" s="2">
        <f t="shared" si="0"/>
        <v>95.2</v>
      </c>
      <c r="C29" s="2">
        <f t="shared" si="1"/>
        <v>93.92</v>
      </c>
    </row>
    <row r="30" spans="1:3" x14ac:dyDescent="0.2">
      <c r="A30" s="1">
        <v>105</v>
      </c>
      <c r="B30" s="2">
        <f>80+(A30-80)/2-(A30-80)*(A30-120)/120</f>
        <v>95.625</v>
      </c>
      <c r="C30" s="2">
        <f t="shared" si="1"/>
        <v>94.375</v>
      </c>
    </row>
    <row r="31" spans="1:3" x14ac:dyDescent="0.2">
      <c r="A31" s="1">
        <v>106</v>
      </c>
      <c r="B31" s="2">
        <f t="shared" si="0"/>
        <v>96.033333333333331</v>
      </c>
      <c r="C31" s="2">
        <f t="shared" si="1"/>
        <v>94.82</v>
      </c>
    </row>
    <row r="32" spans="1:3" x14ac:dyDescent="0.2">
      <c r="A32" s="1">
        <v>107</v>
      </c>
      <c r="B32" s="2">
        <f t="shared" si="0"/>
        <v>96.424999999999997</v>
      </c>
      <c r="C32" s="2">
        <f t="shared" si="1"/>
        <v>95.254999999999995</v>
      </c>
    </row>
    <row r="33" spans="1:3" x14ac:dyDescent="0.2">
      <c r="A33" s="1">
        <v>108</v>
      </c>
      <c r="B33" s="2">
        <f t="shared" si="0"/>
        <v>96.8</v>
      </c>
      <c r="C33" s="2">
        <f t="shared" si="1"/>
        <v>95.68</v>
      </c>
    </row>
    <row r="34" spans="1:3" x14ac:dyDescent="0.2">
      <c r="A34" s="1">
        <v>109</v>
      </c>
      <c r="B34" s="2">
        <f t="shared" si="0"/>
        <v>97.158333333333331</v>
      </c>
      <c r="C34" s="2">
        <f t="shared" si="1"/>
        <v>96.094999999999999</v>
      </c>
    </row>
    <row r="35" spans="1:3" x14ac:dyDescent="0.2">
      <c r="A35" s="1">
        <v>110</v>
      </c>
      <c r="B35" s="2">
        <f t="shared" si="0"/>
        <v>97.5</v>
      </c>
      <c r="C35" s="2">
        <f t="shared" si="1"/>
        <v>96.5</v>
      </c>
    </row>
    <row r="36" spans="1:3" x14ac:dyDescent="0.2">
      <c r="A36" s="1">
        <v>111</v>
      </c>
      <c r="B36" s="2">
        <f t="shared" si="0"/>
        <v>97.825000000000003</v>
      </c>
      <c r="C36" s="2">
        <f t="shared" si="1"/>
        <v>96.894999999999996</v>
      </c>
    </row>
    <row r="37" spans="1:3" x14ac:dyDescent="0.2">
      <c r="A37" s="1">
        <v>112</v>
      </c>
      <c r="B37" s="2">
        <f t="shared" si="0"/>
        <v>98.13333333333334</v>
      </c>
      <c r="C37" s="2">
        <f t="shared" si="1"/>
        <v>97.28</v>
      </c>
    </row>
    <row r="38" spans="1:3" x14ac:dyDescent="0.2">
      <c r="A38" s="1">
        <v>113</v>
      </c>
      <c r="B38" s="2">
        <f t="shared" si="0"/>
        <v>98.424999999999997</v>
      </c>
      <c r="C38" s="2">
        <f t="shared" si="1"/>
        <v>97.655000000000001</v>
      </c>
    </row>
    <row r="39" spans="1:3" x14ac:dyDescent="0.2">
      <c r="A39" s="1">
        <v>114</v>
      </c>
      <c r="B39" s="2">
        <f t="shared" si="0"/>
        <v>98.7</v>
      </c>
      <c r="C39" s="2">
        <f t="shared" si="1"/>
        <v>98.02</v>
      </c>
    </row>
    <row r="40" spans="1:3" x14ac:dyDescent="0.2">
      <c r="A40" s="1">
        <v>115</v>
      </c>
      <c r="B40" s="2">
        <f t="shared" si="0"/>
        <v>98.958333333333329</v>
      </c>
      <c r="C40" s="2">
        <f t="shared" si="1"/>
        <v>98.375</v>
      </c>
    </row>
    <row r="41" spans="1:3" x14ac:dyDescent="0.2">
      <c r="A41" s="1">
        <v>116</v>
      </c>
      <c r="B41" s="2">
        <f t="shared" si="0"/>
        <v>99.2</v>
      </c>
      <c r="C41" s="2">
        <f t="shared" si="1"/>
        <v>98.72</v>
      </c>
    </row>
    <row r="42" spans="1:3" x14ac:dyDescent="0.2">
      <c r="A42" s="1">
        <v>117</v>
      </c>
      <c r="B42" s="2">
        <f t="shared" si="0"/>
        <v>99.424999999999997</v>
      </c>
      <c r="C42" s="2">
        <f t="shared" si="1"/>
        <v>99.055000000000007</v>
      </c>
    </row>
    <row r="43" spans="1:3" x14ac:dyDescent="0.2">
      <c r="A43" s="1">
        <v>118</v>
      </c>
      <c r="B43" s="2">
        <f t="shared" si="0"/>
        <v>99.63333333333334</v>
      </c>
      <c r="C43" s="2">
        <f t="shared" si="1"/>
        <v>99.38</v>
      </c>
    </row>
    <row r="44" spans="1:3" x14ac:dyDescent="0.2">
      <c r="A44" s="1">
        <v>119</v>
      </c>
      <c r="B44" s="2">
        <f t="shared" si="0"/>
        <v>99.825000000000003</v>
      </c>
      <c r="C44" s="2">
        <f t="shared" si="1"/>
        <v>99.694999999999993</v>
      </c>
    </row>
    <row r="45" spans="1:3" x14ac:dyDescent="0.2">
      <c r="A45" s="1">
        <v>120</v>
      </c>
      <c r="B45" s="2">
        <f t="shared" si="0"/>
        <v>100</v>
      </c>
      <c r="C45" s="2">
        <f t="shared" si="1"/>
        <v>100</v>
      </c>
    </row>
    <row r="47" spans="1:3" x14ac:dyDescent="0.2">
      <c r="A47" t="s">
        <v>12</v>
      </c>
    </row>
    <row r="48" spans="1:3" x14ac:dyDescent="0.2">
      <c r="A48" s="1">
        <v>0</v>
      </c>
      <c r="B48" s="1">
        <v>0</v>
      </c>
    </row>
    <row r="49" spans="1:2" x14ac:dyDescent="0.2">
      <c r="A49" s="1">
        <v>80</v>
      </c>
      <c r="B49" s="1">
        <v>80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自由な変換</vt:lpstr>
      <vt:lpstr>60以上</vt:lpstr>
      <vt:lpstr>80以上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kazov</dc:creator>
  <cp:lastModifiedBy>kazov</cp:lastModifiedBy>
  <dcterms:created xsi:type="dcterms:W3CDTF">2015-07-05T09:44:07Z</dcterms:created>
  <dcterms:modified xsi:type="dcterms:W3CDTF">2017-06-11T09:45:04Z</dcterms:modified>
</cp:coreProperties>
</file>